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inge\NAS\Solid Crafts\Sales\Final Factory Sales Folder\TbS OrderForms\"/>
    </mc:Choice>
  </mc:AlternateContent>
  <xr:revisionPtr revIDLastSave="0" documentId="13_ncr:1_{4E23563A-895B-4D43-8B61-54461923549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Tracey" sheetId="8" r:id="rId1"/>
    <sheet name="Pricelist June '20 usd" sheetId="6" state="hidden" r:id="rId2"/>
    <sheet name="Blad4" sheetId="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8" i="8" l="1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17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H50" i="8" l="1"/>
  <c r="B2" i="7"/>
  <c r="B4" i="7"/>
  <c r="B3" i="7"/>
  <c r="G66" i="6"/>
  <c r="H66" i="6"/>
  <c r="F66" i="6"/>
  <c r="F62" i="6"/>
  <c r="G62" i="6"/>
  <c r="H62" i="6"/>
  <c r="F63" i="6"/>
  <c r="G63" i="6"/>
  <c r="H63" i="6"/>
  <c r="F64" i="6"/>
  <c r="G64" i="6"/>
  <c r="H64" i="6"/>
  <c r="G61" i="6"/>
  <c r="H61" i="6"/>
  <c r="F61" i="6"/>
  <c r="F54" i="6"/>
  <c r="G54" i="6"/>
  <c r="H54" i="6"/>
  <c r="F55" i="6"/>
  <c r="G55" i="6"/>
  <c r="H55" i="6"/>
  <c r="F56" i="6"/>
  <c r="G56" i="6"/>
  <c r="H56" i="6"/>
  <c r="F57" i="6"/>
  <c r="G57" i="6"/>
  <c r="H57" i="6"/>
  <c r="F58" i="6"/>
  <c r="G58" i="6"/>
  <c r="H58" i="6"/>
  <c r="F59" i="6"/>
  <c r="G59" i="6"/>
  <c r="H59" i="6"/>
  <c r="G53" i="6"/>
  <c r="H53" i="6"/>
  <c r="F53" i="6"/>
  <c r="F45" i="6"/>
  <c r="G45" i="6"/>
  <c r="H45" i="6"/>
  <c r="F46" i="6"/>
  <c r="G46" i="6"/>
  <c r="H46" i="6"/>
  <c r="F47" i="6"/>
  <c r="G47" i="6"/>
  <c r="H47" i="6"/>
  <c r="F48" i="6"/>
  <c r="G48" i="6"/>
  <c r="H48" i="6"/>
  <c r="F49" i="6"/>
  <c r="G49" i="6"/>
  <c r="H49" i="6"/>
  <c r="F50" i="6"/>
  <c r="G50" i="6"/>
  <c r="H50" i="6"/>
  <c r="G44" i="6"/>
  <c r="H44" i="6"/>
  <c r="F44" i="6"/>
  <c r="F33" i="6"/>
  <c r="G33" i="6"/>
  <c r="H33" i="6"/>
  <c r="F34" i="6"/>
  <c r="G34" i="6"/>
  <c r="H34" i="6"/>
  <c r="F35" i="6"/>
  <c r="G35" i="6"/>
  <c r="H35" i="6"/>
  <c r="F36" i="6"/>
  <c r="G36" i="6"/>
  <c r="H36" i="6"/>
  <c r="F37" i="6"/>
  <c r="G37" i="6"/>
  <c r="H37" i="6"/>
  <c r="F38" i="6"/>
  <c r="G38" i="6"/>
  <c r="H38" i="6"/>
  <c r="F39" i="6"/>
  <c r="G39" i="6"/>
  <c r="H39" i="6"/>
  <c r="F40" i="6"/>
  <c r="G40" i="6"/>
  <c r="H40" i="6"/>
  <c r="G32" i="6"/>
  <c r="H32" i="6"/>
  <c r="F32" i="6"/>
  <c r="F22" i="6"/>
  <c r="G22" i="6"/>
  <c r="H22" i="6"/>
  <c r="F23" i="6"/>
  <c r="G23" i="6"/>
  <c r="H23" i="6"/>
  <c r="F24" i="6"/>
  <c r="G24" i="6"/>
  <c r="H24" i="6"/>
  <c r="F25" i="6"/>
  <c r="G25" i="6"/>
  <c r="H25" i="6"/>
  <c r="F26" i="6"/>
  <c r="G26" i="6"/>
  <c r="H26" i="6"/>
  <c r="F27" i="6"/>
  <c r="G27" i="6"/>
  <c r="H27" i="6"/>
  <c r="F28" i="6"/>
  <c r="G28" i="6"/>
  <c r="H28" i="6"/>
  <c r="F29" i="6"/>
  <c r="G29" i="6"/>
  <c r="H29" i="6"/>
  <c r="H21" i="6"/>
  <c r="G21" i="6"/>
  <c r="F21" i="6"/>
</calcChain>
</file>

<file path=xl/sharedStrings.xml><?xml version="1.0" encoding="utf-8"?>
<sst xmlns="http://schemas.openxmlformats.org/spreadsheetml/2006/main" count="213" uniqueCount="96">
  <si>
    <t>Company:</t>
  </si>
  <si>
    <t>VAT number:</t>
  </si>
  <si>
    <t>Contact:</t>
  </si>
  <si>
    <t>E-mail:</t>
  </si>
  <si>
    <t>Website:</t>
  </si>
  <si>
    <t>Country:</t>
  </si>
  <si>
    <t>Total</t>
  </si>
  <si>
    <t>Quantity</t>
  </si>
  <si>
    <t>Size</t>
  </si>
  <si>
    <t>Bank Account:</t>
  </si>
  <si>
    <t>Color</t>
  </si>
  <si>
    <t>Style</t>
  </si>
  <si>
    <t>PAYMENT CONDITIONS:</t>
  </si>
  <si>
    <t>Phone:</t>
  </si>
  <si>
    <t>Invoice Address:</t>
  </si>
  <si>
    <t>Delivery Address:</t>
  </si>
  <si>
    <t>MINIMUM ORDER:</t>
  </si>
  <si>
    <t>Product</t>
  </si>
  <si>
    <t>VAT (21%)</t>
  </si>
  <si>
    <t>CLIENT SIGNATURE</t>
  </si>
  <si>
    <t xml:space="preserve">ORDERFORM SOLID CRAFTS </t>
  </si>
  <si>
    <t>first order: 100% advanced payment</t>
  </si>
  <si>
    <t>TOTAAL (EXCL. VAT)</t>
  </si>
  <si>
    <t>TOTAAL (INCL. VAT)</t>
  </si>
  <si>
    <t>second &amp; more orders: no advance, just payments withing 14 days after delivery</t>
  </si>
  <si>
    <t>Hadithi Crafts</t>
  </si>
  <si>
    <t>XS</t>
  </si>
  <si>
    <t>S</t>
  </si>
  <si>
    <t>M</t>
  </si>
  <si>
    <t>L</t>
  </si>
  <si>
    <t>d 10 - 15 cm</t>
  </si>
  <si>
    <t>d 16 - 20 cm</t>
  </si>
  <si>
    <t>d 21 - 25 cm</t>
  </si>
  <si>
    <t>d 26 - 30 cm</t>
  </si>
  <si>
    <t>COLOURFUL</t>
  </si>
  <si>
    <t>XXL</t>
  </si>
  <si>
    <t>Recommended Retail Price</t>
  </si>
  <si>
    <t>d 41 - 50 cm</t>
  </si>
  <si>
    <t>XL</t>
  </si>
  <si>
    <t>d 31 - 40 cm</t>
  </si>
  <si>
    <t>Breadbasket</t>
  </si>
  <si>
    <t>Mkeka Shopper</t>
  </si>
  <si>
    <t>Wholesale Price   (excl. VAT &amp; EU transport) &lt;100 baskets</t>
  </si>
  <si>
    <t>Wholesale Price   (excl. VAT &amp; EU transport) &gt;=100 baskets</t>
  </si>
  <si>
    <t>d +- 40 cm, 30 - 35 cm hoog</t>
  </si>
  <si>
    <t>MKEKA (palm leaves)</t>
  </si>
  <si>
    <t>Mkeka mand - geen leren hengsel</t>
  </si>
  <si>
    <t>XXS</t>
  </si>
  <si>
    <t>HADITHI BASKETS - FINEWEAVE</t>
  </si>
  <si>
    <t>d &lt;11 cm</t>
  </si>
  <si>
    <t>d 11-15 cm</t>
  </si>
  <si>
    <t>d 16- 20 cm</t>
  </si>
  <si>
    <t>d 21-25 cm </t>
  </si>
  <si>
    <t>d 26-30 cm </t>
  </si>
  <si>
    <t>FINEWEAVE</t>
  </si>
  <si>
    <t>Mkeka laundry baskets - Without drawstring</t>
  </si>
  <si>
    <t>Mkeka laundry baskets - With drawstring</t>
  </si>
  <si>
    <t>d 31 - 50 cm</t>
  </si>
  <si>
    <t>Planthanger (basket + tier)</t>
  </si>
  <si>
    <t>xs basket + tier</t>
  </si>
  <si>
    <t>Bracelets</t>
  </si>
  <si>
    <t>Glassbead leather bracelets</t>
  </si>
  <si>
    <t>d &gt; 50 cm</t>
  </si>
  <si>
    <t>HADITHI BASKETS - PRACTICAL WEAVE</t>
  </si>
  <si>
    <t>CLASSIC</t>
  </si>
  <si>
    <t>HADITHI BASKETS  - PRACTICAL WEAVE</t>
  </si>
  <si>
    <t>NATURAL</t>
  </si>
  <si>
    <t>usd 480 (excl. VAT &amp; EU transport) in case of order &lt; 100 baskets.</t>
  </si>
  <si>
    <t>usd 960  (Excl. VAT &amp; EU transport) in case of order &gt; 100 baskets</t>
  </si>
  <si>
    <t>usd 240 (Excl. VAT &amp; EU transport) in case the order is combined with other Solid Crafts collections</t>
  </si>
  <si>
    <t>Whole sale Price (vat excl.)</t>
  </si>
  <si>
    <t>Recommended retailprice (vat incl.)</t>
  </si>
  <si>
    <t>Colour Combinations</t>
  </si>
  <si>
    <t>Order value</t>
  </si>
  <si>
    <t>Total order value (vat. Excl)</t>
  </si>
  <si>
    <t>* Quantity incentive = discount of 5 % as from 50 pcs, 10% as from 100 pcs.</t>
  </si>
  <si>
    <t>Remarks</t>
  </si>
  <si>
    <r>
      <t xml:space="preserve">* </t>
    </r>
    <r>
      <rPr>
        <sz val="9"/>
        <color rgb="FF000000"/>
        <rFont val="Calibri"/>
        <family val="2"/>
        <scheme val="minor"/>
      </rPr>
      <t>Non sales product</t>
    </r>
  </si>
  <si>
    <r>
      <t xml:space="preserve">* </t>
    </r>
    <r>
      <rPr>
        <sz val="9"/>
        <color rgb="FF000000"/>
        <rFont val="Calibri"/>
        <family val="2"/>
        <scheme val="minor"/>
      </rPr>
      <t>Payment terms: payment 30 days after delivery. When payment done within 10 days after delivery a 3% discount on wholesale price (vat excl, transport to client excl.) is applied.</t>
    </r>
  </si>
  <si>
    <t>Main Colourscheme</t>
  </si>
  <si>
    <t>Cool Blue</t>
  </si>
  <si>
    <t>short</t>
  </si>
  <si>
    <t>mid</t>
  </si>
  <si>
    <t>long</t>
  </si>
  <si>
    <t>xlong</t>
  </si>
  <si>
    <t>Dark Vibes</t>
  </si>
  <si>
    <t>Eclectic</t>
  </si>
  <si>
    <t>Green Glow</t>
  </si>
  <si>
    <t>Pastel</t>
  </si>
  <si>
    <t>Pink &amp; Purple</t>
  </si>
  <si>
    <t>Red Flame</t>
  </si>
  <si>
    <t>Yellow &amp; Orange</t>
  </si>
  <si>
    <t>length (cm)</t>
  </si>
  <si>
    <t>Tales by Solid - kantha jackets: unique handmade kantha jackets made out of vintage sari fabric; recycled cotton sari with organic cotton embroidery</t>
  </si>
  <si>
    <t>If you like specific jackets on stock, please write down the number of the jackets here</t>
  </si>
  <si>
    <t>* Delivery at client = when client prefers. Whole year round jackets will be available in adequate quantity at agency and Solid headquarter, so retailer can 'select &amp; carry' on spot. Product will not go out of stock.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</si>
</sst>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€&quot;\ #,##0.00"/>
    <numFmt numFmtId="165" formatCode="_-* #,##0.00\ [$€-813]_-;\-* #,##0.00\ [$€-813]_-;_-* &quot;-&quot;??\ [$€-813]_-;_-@_-"/>
    <numFmt numFmtId="166" formatCode="_-[$USD]\ * #,##0.00_-;\-[$USD]\ * #,##0.00_-;_-[$USD]\ * &quot;-&quot;??_-;_-@_-"/>
    <numFmt numFmtId="167" formatCode="#,##0\ [$€-813]"/>
    <numFmt numFmtId="168" formatCode="#,##0.00\ [$€-813]"/>
    <numFmt numFmtId="169" formatCode="0.0"/>
    <numFmt numFmtId="170" formatCode="[$€-813]\ #,##0.00"/>
  </numFmts>
  <fonts count="27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Bebas Neue"/>
    </font>
    <font>
      <i/>
      <sz val="10"/>
      <color theme="1"/>
      <name val="Bebas Neue"/>
    </font>
    <font>
      <b/>
      <sz val="10"/>
      <color rgb="FF4C4C4C"/>
      <name val="Hiragino Kaku Gothic Pro"/>
      <charset val="128"/>
    </font>
    <font>
      <b/>
      <sz val="10"/>
      <color theme="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FFFF00"/>
      <name val="Calibri"/>
      <family val="2"/>
      <scheme val="minor"/>
    </font>
    <font>
      <sz val="10"/>
      <color rgb="FFFFFF0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theme="2" tint="-0.89999084444715716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rgb="FF00B050"/>
      <name val="Calibri"/>
      <family val="2"/>
      <scheme val="minor"/>
    </font>
    <font>
      <b/>
      <sz val="9"/>
      <color indexed="8"/>
      <name val="Calibri"/>
      <family val="2"/>
    </font>
    <font>
      <sz val="9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6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6" fillId="0" borderId="0"/>
  </cellStyleXfs>
  <cellXfs count="144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64" fontId="1" fillId="0" borderId="0" xfId="0" applyNumberFormat="1" applyFont="1" applyBorder="1" applyAlignment="1">
      <alignment horizontal="left"/>
    </xf>
    <xf numFmtId="164" fontId="2" fillId="0" borderId="0" xfId="0" applyNumberFormat="1" applyFont="1" applyBorder="1" applyAlignment="1">
      <alignment horizontal="left"/>
    </xf>
    <xf numFmtId="0" fontId="1" fillId="0" borderId="17" xfId="0" applyFont="1" applyBorder="1"/>
    <xf numFmtId="0" fontId="1" fillId="0" borderId="22" xfId="0" applyFont="1" applyBorder="1"/>
    <xf numFmtId="164" fontId="1" fillId="0" borderId="22" xfId="0" applyNumberFormat="1" applyFont="1" applyBorder="1" applyAlignment="1">
      <alignment horizontal="left"/>
    </xf>
    <xf numFmtId="164" fontId="2" fillId="0" borderId="23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 applyFill="1" applyBorder="1"/>
    <xf numFmtId="0" fontId="6" fillId="0" borderId="0" xfId="0" applyFont="1"/>
    <xf numFmtId="17" fontId="6" fillId="0" borderId="0" xfId="0" applyNumberFormat="1" applyFont="1"/>
    <xf numFmtId="0" fontId="1" fillId="0" borderId="14" xfId="0" applyFont="1" applyFill="1" applyBorder="1" applyAlignment="1">
      <alignment horizontal="center"/>
    </xf>
    <xf numFmtId="0" fontId="7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8" fillId="0" borderId="0" xfId="0" applyFont="1" applyAlignment="1"/>
    <xf numFmtId="0" fontId="2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2" fillId="0" borderId="10" xfId="0" applyFont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9" fillId="0" borderId="0" xfId="0" applyFont="1"/>
    <xf numFmtId="0" fontId="2" fillId="0" borderId="0" xfId="0" applyFont="1"/>
    <xf numFmtId="0" fontId="10" fillId="3" borderId="15" xfId="0" applyFont="1" applyFill="1" applyBorder="1" applyAlignment="1"/>
    <xf numFmtId="0" fontId="10" fillId="3" borderId="19" xfId="0" applyFont="1" applyFill="1" applyBorder="1" applyAlignment="1"/>
    <xf numFmtId="0" fontId="10" fillId="3" borderId="19" xfId="0" applyFont="1" applyFill="1" applyBorder="1"/>
    <xf numFmtId="0" fontId="1" fillId="3" borderId="19" xfId="0" applyFont="1" applyFill="1" applyBorder="1"/>
    <xf numFmtId="0" fontId="2" fillId="3" borderId="19" xfId="0" applyFont="1" applyFill="1" applyBorder="1" applyAlignment="1">
      <alignment horizontal="center"/>
    </xf>
    <xf numFmtId="164" fontId="1" fillId="3" borderId="19" xfId="0" applyNumberFormat="1" applyFont="1" applyFill="1" applyBorder="1" applyAlignment="1">
      <alignment horizontal="left"/>
    </xf>
    <xf numFmtId="164" fontId="1" fillId="3" borderId="20" xfId="0" applyNumberFormat="1" applyFont="1" applyFill="1" applyBorder="1" applyAlignment="1">
      <alignment horizontal="left"/>
    </xf>
    <xf numFmtId="0" fontId="2" fillId="0" borderId="15" xfId="0" applyFont="1" applyBorder="1"/>
    <xf numFmtId="0" fontId="1" fillId="0" borderId="18" xfId="0" applyFont="1" applyBorder="1"/>
    <xf numFmtId="0" fontId="1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2" fillId="0" borderId="18" xfId="0" applyFont="1" applyBorder="1"/>
    <xf numFmtId="0" fontId="2" fillId="0" borderId="16" xfId="0" applyFont="1" applyBorder="1"/>
    <xf numFmtId="0" fontId="1" fillId="0" borderId="14" xfId="0" applyFont="1" applyFill="1" applyBorder="1" applyAlignment="1"/>
    <xf numFmtId="0" fontId="2" fillId="0" borderId="14" xfId="0" applyFont="1" applyFill="1" applyBorder="1" applyAlignment="1">
      <alignment horizontal="center"/>
    </xf>
    <xf numFmtId="0" fontId="1" fillId="0" borderId="16" xfId="0" applyFont="1" applyBorder="1"/>
    <xf numFmtId="0" fontId="1" fillId="2" borderId="8" xfId="0" applyFont="1" applyFill="1" applyBorder="1" applyAlignment="1"/>
    <xf numFmtId="0" fontId="2" fillId="0" borderId="0" xfId="0" applyFont="1" applyFill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right"/>
    </xf>
    <xf numFmtId="0" fontId="11" fillId="0" borderId="0" xfId="0" applyFont="1" applyAlignment="1">
      <alignment horizontal="right"/>
    </xf>
    <xf numFmtId="164" fontId="11" fillId="0" borderId="1" xfId="0" applyNumberFormat="1" applyFont="1" applyBorder="1" applyAlignment="1">
      <alignment horizontal="left"/>
    </xf>
    <xf numFmtId="164" fontId="11" fillId="0" borderId="0" xfId="0" applyNumberFormat="1" applyFont="1" applyBorder="1" applyAlignment="1">
      <alignment horizontal="left"/>
    </xf>
    <xf numFmtId="0" fontId="1" fillId="0" borderId="0" xfId="0" applyFont="1" applyBorder="1" applyAlignment="1"/>
    <xf numFmtId="0" fontId="2" fillId="0" borderId="0" xfId="0" applyFont="1" applyBorder="1" applyAlignment="1"/>
    <xf numFmtId="0" fontId="2" fillId="0" borderId="3" xfId="0" applyFont="1" applyBorder="1" applyAlignment="1"/>
    <xf numFmtId="0" fontId="2" fillId="0" borderId="8" xfId="0" applyFont="1" applyBorder="1" applyAlignment="1"/>
    <xf numFmtId="0" fontId="2" fillId="0" borderId="4" xfId="0" applyFont="1" applyBorder="1" applyAlignment="1"/>
    <xf numFmtId="0" fontId="1" fillId="0" borderId="5" xfId="0" applyFont="1" applyBorder="1" applyAlignment="1">
      <alignment horizontal="left"/>
    </xf>
    <xf numFmtId="0" fontId="1" fillId="0" borderId="2" xfId="0" applyFont="1" applyBorder="1" applyAlignment="1"/>
    <xf numFmtId="0" fontId="1" fillId="0" borderId="2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164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Border="1" applyAlignment="1"/>
    <xf numFmtId="164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/>
    </xf>
    <xf numFmtId="164" fontId="13" fillId="3" borderId="20" xfId="0" applyNumberFormat="1" applyFont="1" applyFill="1" applyBorder="1" applyAlignment="1">
      <alignment horizontal="left"/>
    </xf>
    <xf numFmtId="0" fontId="14" fillId="0" borderId="1" xfId="0" applyFont="1" applyFill="1" applyBorder="1" applyAlignment="1"/>
    <xf numFmtId="0" fontId="15" fillId="3" borderId="15" xfId="0" applyFont="1" applyFill="1" applyBorder="1" applyAlignment="1"/>
    <xf numFmtId="0" fontId="15" fillId="3" borderId="19" xfId="0" applyFont="1" applyFill="1" applyBorder="1" applyAlignment="1"/>
    <xf numFmtId="0" fontId="15" fillId="3" borderId="19" xfId="0" applyFont="1" applyFill="1" applyBorder="1"/>
    <xf numFmtId="0" fontId="14" fillId="3" borderId="19" xfId="0" applyFont="1" applyFill="1" applyBorder="1" applyAlignment="1">
      <alignment horizontal="center"/>
    </xf>
    <xf numFmtId="0" fontId="15" fillId="3" borderId="19" xfId="0" applyFont="1" applyFill="1" applyBorder="1" applyAlignment="1">
      <alignment horizontal="center"/>
    </xf>
    <xf numFmtId="0" fontId="14" fillId="0" borderId="14" xfId="0" applyFont="1" applyFill="1" applyBorder="1" applyAlignment="1"/>
    <xf numFmtId="165" fontId="1" fillId="0" borderId="0" xfId="0" applyNumberFormat="1" applyFont="1"/>
    <xf numFmtId="166" fontId="1" fillId="0" borderId="0" xfId="0" applyNumberFormat="1" applyFont="1"/>
    <xf numFmtId="166" fontId="1" fillId="0" borderId="1" xfId="0" applyNumberFormat="1" applyFont="1" applyFill="1" applyBorder="1" applyAlignment="1">
      <alignment horizontal="center"/>
    </xf>
    <xf numFmtId="166" fontId="1" fillId="0" borderId="0" xfId="0" applyNumberFormat="1" applyFont="1" applyFill="1" applyBorder="1" applyAlignment="1">
      <alignment horizontal="center"/>
    </xf>
    <xf numFmtId="166" fontId="1" fillId="3" borderId="19" xfId="0" applyNumberFormat="1" applyFont="1" applyFill="1" applyBorder="1" applyAlignment="1">
      <alignment horizontal="center"/>
    </xf>
    <xf numFmtId="166" fontId="13" fillId="3" borderId="19" xfId="0" applyNumberFormat="1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0" fontId="17" fillId="0" borderId="0" xfId="0" applyFont="1"/>
    <xf numFmtId="2" fontId="21" fillId="4" borderId="1" xfId="165" applyNumberFormat="1" applyFont="1" applyFill="1" applyBorder="1"/>
    <xf numFmtId="0" fontId="21" fillId="2" borderId="0" xfId="165" applyFont="1" applyFill="1"/>
    <xf numFmtId="0" fontId="23" fillId="0" borderId="0" xfId="0" applyFont="1"/>
    <xf numFmtId="0" fontId="17" fillId="0" borderId="0" xfId="0" applyFont="1" applyAlignment="1"/>
    <xf numFmtId="167" fontId="24" fillId="0" borderId="0" xfId="0" applyNumberFormat="1" applyFont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0" xfId="0" applyFont="1" applyBorder="1" applyAlignment="1"/>
    <xf numFmtId="0" fontId="17" fillId="0" borderId="0" xfId="0" applyFont="1" applyBorder="1"/>
    <xf numFmtId="0" fontId="18" fillId="0" borderId="0" xfId="0" applyFont="1" applyAlignment="1">
      <alignment horizontal="center"/>
    </xf>
    <xf numFmtId="0" fontId="25" fillId="0" borderId="0" xfId="165" applyFont="1"/>
    <xf numFmtId="2" fontId="21" fillId="0" borderId="0" xfId="165" applyNumberFormat="1" applyFont="1" applyFill="1" applyBorder="1"/>
    <xf numFmtId="167" fontId="22" fillId="0" borderId="0" xfId="0" applyNumberFormat="1" applyFont="1" applyFill="1" applyBorder="1" applyAlignment="1">
      <alignment horizontal="center"/>
    </xf>
    <xf numFmtId="2" fontId="26" fillId="0" borderId="0" xfId="165" applyNumberFormat="1" applyFont="1" applyFill="1" applyBorder="1"/>
    <xf numFmtId="1" fontId="21" fillId="0" borderId="0" xfId="165" applyNumberFormat="1" applyFont="1" applyFill="1" applyBorder="1" applyAlignment="1">
      <alignment horizontal="center"/>
    </xf>
    <xf numFmtId="168" fontId="22" fillId="0" borderId="0" xfId="0" applyNumberFormat="1" applyFont="1" applyFill="1" applyBorder="1" applyAlignment="1">
      <alignment horizontal="center"/>
    </xf>
    <xf numFmtId="167" fontId="24" fillId="0" borderId="0" xfId="0" applyNumberFormat="1" applyFont="1" applyBorder="1" applyAlignment="1">
      <alignment horizontal="center"/>
    </xf>
    <xf numFmtId="169" fontId="17" fillId="0" borderId="1" xfId="0" applyNumberFormat="1" applyFont="1" applyBorder="1"/>
    <xf numFmtId="0" fontId="18" fillId="0" borderId="1" xfId="0" applyFont="1" applyBorder="1" applyAlignment="1">
      <alignment horizontal="justify" vertical="center"/>
    </xf>
    <xf numFmtId="170" fontId="18" fillId="0" borderId="1" xfId="0" applyNumberFormat="1" applyFont="1" applyBorder="1"/>
    <xf numFmtId="0" fontId="18" fillId="0" borderId="29" xfId="0" applyFont="1" applyFill="1" applyBorder="1" applyAlignment="1">
      <alignment horizontal="center" vertical="center"/>
    </xf>
    <xf numFmtId="167" fontId="18" fillId="0" borderId="30" xfId="0" applyNumberFormat="1" applyFont="1" applyFill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5" xfId="0" applyFont="1" applyFill="1" applyBorder="1" applyAlignment="1">
      <alignment vertical="center"/>
    </xf>
    <xf numFmtId="0" fontId="18" fillId="0" borderId="28" xfId="0" applyFont="1" applyFill="1" applyBorder="1" applyAlignment="1">
      <alignment vertical="center"/>
    </xf>
    <xf numFmtId="1" fontId="21" fillId="4" borderId="1" xfId="165" applyNumberFormat="1" applyFont="1" applyFill="1" applyBorder="1"/>
    <xf numFmtId="2" fontId="25" fillId="0" borderId="24" xfId="165" applyNumberFormat="1" applyFont="1" applyFill="1" applyBorder="1"/>
    <xf numFmtId="2" fontId="21" fillId="4" borderId="32" xfId="165" applyNumberFormat="1" applyFont="1" applyFill="1" applyBorder="1"/>
    <xf numFmtId="2" fontId="21" fillId="4" borderId="33" xfId="165" applyNumberFormat="1" applyFont="1" applyFill="1" applyBorder="1"/>
    <xf numFmtId="1" fontId="21" fillId="4" borderId="33" xfId="165" applyNumberFormat="1" applyFont="1" applyFill="1" applyBorder="1"/>
    <xf numFmtId="169" fontId="17" fillId="0" borderId="33" xfId="0" applyNumberFormat="1" applyFont="1" applyBorder="1"/>
    <xf numFmtId="170" fontId="17" fillId="0" borderId="34" xfId="0" applyNumberFormat="1" applyFont="1" applyBorder="1"/>
    <xf numFmtId="2" fontId="21" fillId="4" borderId="35" xfId="165" applyNumberFormat="1" applyFont="1" applyFill="1" applyBorder="1"/>
    <xf numFmtId="170" fontId="17" fillId="0" borderId="36" xfId="0" applyNumberFormat="1" applyFont="1" applyBorder="1"/>
    <xf numFmtId="2" fontId="21" fillId="4" borderId="37" xfId="165" applyNumberFormat="1" applyFont="1" applyFill="1" applyBorder="1"/>
    <xf numFmtId="2" fontId="21" fillId="4" borderId="38" xfId="165" applyNumberFormat="1" applyFont="1" applyFill="1" applyBorder="1"/>
    <xf numFmtId="1" fontId="21" fillId="4" borderId="38" xfId="165" applyNumberFormat="1" applyFont="1" applyFill="1" applyBorder="1"/>
    <xf numFmtId="169" fontId="17" fillId="0" borderId="38" xfId="0" applyNumberFormat="1" applyFont="1" applyBorder="1"/>
    <xf numFmtId="170" fontId="17" fillId="0" borderId="39" xfId="0" applyNumberFormat="1" applyFont="1" applyBorder="1"/>
    <xf numFmtId="167" fontId="22" fillId="2" borderId="1" xfId="0" applyNumberFormat="1" applyFont="1" applyFill="1" applyBorder="1" applyAlignment="1">
      <alignment horizontal="center"/>
    </xf>
    <xf numFmtId="167" fontId="22" fillId="2" borderId="33" xfId="0" applyNumberFormat="1" applyFont="1" applyFill="1" applyBorder="1" applyAlignment="1">
      <alignment horizontal="center"/>
    </xf>
    <xf numFmtId="167" fontId="22" fillId="2" borderId="38" xfId="0" applyNumberFormat="1" applyFont="1" applyFill="1" applyBorder="1" applyAlignment="1">
      <alignment horizontal="center"/>
    </xf>
    <xf numFmtId="0" fontId="18" fillId="0" borderId="2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/>
    </xf>
    <xf numFmtId="0" fontId="20" fillId="0" borderId="25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</cellXfs>
  <cellStyles count="166">
    <cellStyle name="Excel Built-in Normal" xfId="165" xr:uid="{00000000-0005-0000-0000-000000000000}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</xdr:colOff>
      <xdr:row>0</xdr:row>
      <xdr:rowOff>68580</xdr:rowOff>
    </xdr:from>
    <xdr:to>
      <xdr:col>7</xdr:col>
      <xdr:colOff>789398</xdr:colOff>
      <xdr:row>1</xdr:row>
      <xdr:rowOff>243857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D88CA5B-6BDE-4DC2-9A91-56D550C99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7080" y="68580"/>
          <a:ext cx="758918" cy="327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X56"/>
  <sheetViews>
    <sheetView tabSelected="1" topLeftCell="A34" workbookViewId="0">
      <selection activeCell="A55" sqref="A55"/>
    </sheetView>
  </sheetViews>
  <sheetFormatPr defaultColWidth="11.09765625" defaultRowHeight="12"/>
  <cols>
    <col min="1" max="1" width="24.3984375" style="94" customWidth="1"/>
    <col min="2" max="2" width="16.19921875" style="94" customWidth="1"/>
    <col min="3" max="3" width="9.59765625" style="94" customWidth="1"/>
    <col min="4" max="4" width="27.296875" style="94" customWidth="1"/>
    <col min="5" max="6" width="13.09765625" style="99" customWidth="1"/>
    <col min="7" max="7" width="11.3984375" style="94" customWidth="1"/>
    <col min="8" max="16384" width="11.09765625" style="94"/>
  </cols>
  <sheetData>
    <row r="1" spans="1:154" s="97" customFormat="1">
      <c r="A1" s="138" t="s">
        <v>93</v>
      </c>
      <c r="B1" s="138"/>
      <c r="C1" s="138"/>
      <c r="D1" s="138"/>
      <c r="E1" s="138"/>
      <c r="F1" s="138"/>
      <c r="G1" s="138"/>
    </row>
    <row r="2" spans="1:154" ht="24.6" customHeight="1">
      <c r="B2" s="98"/>
    </row>
    <row r="3" spans="1:154" ht="15.75" customHeight="1">
      <c r="A3" s="93" t="s">
        <v>0</v>
      </c>
      <c r="B3" s="139"/>
      <c r="C3" s="140"/>
      <c r="D3" s="140"/>
      <c r="E3" s="140"/>
      <c r="F3" s="140"/>
      <c r="G3" s="140"/>
      <c r="H3" s="141"/>
    </row>
    <row r="4" spans="1:154" ht="15.75" customHeight="1">
      <c r="A4" s="93" t="s">
        <v>1</v>
      </c>
      <c r="B4" s="139"/>
      <c r="C4" s="140"/>
      <c r="D4" s="140"/>
      <c r="E4" s="140"/>
      <c r="F4" s="140"/>
      <c r="G4" s="140"/>
      <c r="H4" s="141"/>
    </row>
    <row r="5" spans="1:154" ht="15.75" customHeight="1">
      <c r="A5" s="93" t="s">
        <v>2</v>
      </c>
      <c r="B5" s="139"/>
      <c r="C5" s="140"/>
      <c r="D5" s="140"/>
      <c r="E5" s="140"/>
      <c r="F5" s="140"/>
      <c r="G5" s="140"/>
      <c r="H5" s="141"/>
    </row>
    <row r="6" spans="1:154" ht="15.75" customHeight="1">
      <c r="A6" s="93" t="s">
        <v>3</v>
      </c>
      <c r="B6" s="139"/>
      <c r="C6" s="140"/>
      <c r="D6" s="140"/>
      <c r="E6" s="140"/>
      <c r="F6" s="140"/>
      <c r="G6" s="140"/>
      <c r="H6" s="141"/>
    </row>
    <row r="7" spans="1:154" ht="15.75" customHeight="1">
      <c r="A7" s="93" t="s">
        <v>13</v>
      </c>
      <c r="B7" s="139"/>
      <c r="C7" s="140"/>
      <c r="D7" s="140"/>
      <c r="E7" s="140"/>
      <c r="F7" s="140"/>
      <c r="G7" s="140"/>
      <c r="H7" s="141"/>
    </row>
    <row r="8" spans="1:154" ht="15.75" customHeight="1">
      <c r="A8" s="93" t="s">
        <v>4</v>
      </c>
      <c r="B8" s="139"/>
      <c r="C8" s="140"/>
      <c r="D8" s="140"/>
      <c r="E8" s="140"/>
      <c r="F8" s="140"/>
      <c r="G8" s="140"/>
      <c r="H8" s="141"/>
    </row>
    <row r="9" spans="1:154" ht="15.75" customHeight="1">
      <c r="A9" s="93" t="s">
        <v>5</v>
      </c>
      <c r="B9" s="139"/>
      <c r="C9" s="140"/>
      <c r="D9" s="140"/>
      <c r="E9" s="140"/>
      <c r="F9" s="140"/>
      <c r="G9" s="140"/>
      <c r="H9" s="141"/>
    </row>
    <row r="10" spans="1:154" ht="15.75" customHeight="1">
      <c r="A10" s="93" t="s">
        <v>14</v>
      </c>
      <c r="B10" s="139"/>
      <c r="C10" s="140"/>
      <c r="D10" s="140"/>
      <c r="E10" s="140"/>
      <c r="F10" s="140"/>
      <c r="G10" s="140"/>
      <c r="H10" s="141"/>
    </row>
    <row r="11" spans="1:154" ht="15.75" customHeight="1">
      <c r="A11" s="93" t="s">
        <v>15</v>
      </c>
      <c r="B11" s="139"/>
      <c r="C11" s="140"/>
      <c r="D11" s="140"/>
      <c r="E11" s="140"/>
      <c r="F11" s="140"/>
      <c r="G11" s="140"/>
      <c r="H11" s="141"/>
    </row>
    <row r="12" spans="1:154" ht="15.75" customHeight="1">
      <c r="A12" s="93" t="s">
        <v>9</v>
      </c>
      <c r="B12" s="139"/>
      <c r="C12" s="140"/>
      <c r="D12" s="140"/>
      <c r="E12" s="140"/>
      <c r="F12" s="140"/>
      <c r="G12" s="140"/>
      <c r="H12" s="141"/>
    </row>
    <row r="13" spans="1:154" ht="15.75" customHeight="1">
      <c r="A13" s="93" t="s">
        <v>76</v>
      </c>
      <c r="B13" s="139"/>
      <c r="C13" s="140"/>
      <c r="D13" s="140"/>
      <c r="E13" s="140"/>
      <c r="F13" s="140"/>
      <c r="G13" s="140"/>
      <c r="H13" s="141"/>
    </row>
    <row r="14" spans="1:154" ht="15.75" customHeight="1" thickBot="1">
      <c r="A14" s="100"/>
      <c r="B14" s="101"/>
      <c r="C14" s="101"/>
      <c r="D14" s="101"/>
      <c r="E14" s="101"/>
      <c r="F14" s="101"/>
      <c r="G14" s="101"/>
      <c r="H14" s="101"/>
      <c r="I14" s="102"/>
    </row>
    <row r="15" spans="1:154" s="103" customFormat="1" ht="24" customHeight="1">
      <c r="A15" s="118" t="s">
        <v>72</v>
      </c>
      <c r="B15" s="119" t="s">
        <v>8</v>
      </c>
      <c r="C15" s="114" t="s">
        <v>92</v>
      </c>
      <c r="D15" s="137" t="s">
        <v>94</v>
      </c>
      <c r="E15" s="115" t="s">
        <v>70</v>
      </c>
      <c r="F15" s="116" t="s">
        <v>71</v>
      </c>
      <c r="G15" s="117" t="s">
        <v>7</v>
      </c>
      <c r="H15" s="117" t="s">
        <v>73</v>
      </c>
      <c r="I15" s="94"/>
    </row>
    <row r="16" spans="1:154" s="96" customFormat="1" ht="12.6" thickBot="1">
      <c r="A16" s="121" t="s">
        <v>79</v>
      </c>
      <c r="B16" s="121"/>
      <c r="C16" s="121"/>
      <c r="D16" s="121"/>
      <c r="E16" s="121"/>
      <c r="F16" s="121"/>
      <c r="G16" s="121"/>
      <c r="H16" s="121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4"/>
      <c r="DG16" s="94"/>
      <c r="DH16" s="94"/>
      <c r="DI16" s="94"/>
      <c r="DJ16" s="94"/>
      <c r="DK16" s="94"/>
      <c r="DL16" s="94"/>
      <c r="DM16" s="94"/>
      <c r="DN16" s="94"/>
      <c r="DO16" s="94"/>
      <c r="DP16" s="94"/>
      <c r="DQ16" s="94"/>
      <c r="DR16" s="94"/>
      <c r="DS16" s="94"/>
      <c r="DT16" s="94"/>
      <c r="DU16" s="94"/>
      <c r="DV16" s="94"/>
      <c r="DW16" s="94"/>
      <c r="DX16" s="94"/>
      <c r="DY16" s="94"/>
      <c r="DZ16" s="94"/>
      <c r="EA16" s="94"/>
      <c r="EB16" s="94"/>
      <c r="EC16" s="94"/>
      <c r="ED16" s="94"/>
      <c r="EE16" s="94"/>
      <c r="EF16" s="94"/>
      <c r="EG16" s="94"/>
      <c r="EH16" s="94"/>
      <c r="EI16" s="94"/>
      <c r="EJ16" s="94"/>
      <c r="EK16" s="94"/>
      <c r="EL16" s="94"/>
      <c r="EM16" s="94"/>
      <c r="EN16" s="94"/>
      <c r="EO16" s="94"/>
      <c r="EP16" s="94"/>
      <c r="EQ16" s="94"/>
      <c r="ER16" s="94"/>
      <c r="ES16" s="94"/>
      <c r="ET16" s="94"/>
      <c r="EU16" s="94"/>
      <c r="EV16" s="94"/>
      <c r="EW16" s="94"/>
      <c r="EX16" s="94"/>
    </row>
    <row r="17" spans="1:154" s="96" customFormat="1" ht="10.8" customHeight="1">
      <c r="A17" s="122" t="s">
        <v>80</v>
      </c>
      <c r="B17" s="123" t="s">
        <v>81</v>
      </c>
      <c r="C17" s="124">
        <v>58</v>
      </c>
      <c r="D17" s="124"/>
      <c r="E17" s="135">
        <v>61.1</v>
      </c>
      <c r="F17" s="135">
        <f>E17*2.7</f>
        <v>164.97000000000003</v>
      </c>
      <c r="G17" s="125"/>
      <c r="H17" s="126">
        <f>G17*E17</f>
        <v>0</v>
      </c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/>
      <c r="CY17" s="94"/>
      <c r="CZ17" s="94"/>
      <c r="DA17" s="94"/>
      <c r="DB17" s="94"/>
      <c r="DC17" s="94"/>
      <c r="DD17" s="94"/>
      <c r="DE17" s="94"/>
      <c r="DF17" s="94"/>
      <c r="DG17" s="94"/>
      <c r="DH17" s="94"/>
      <c r="DI17" s="94"/>
      <c r="DJ17" s="94"/>
      <c r="DK17" s="94"/>
      <c r="DL17" s="94"/>
      <c r="DM17" s="94"/>
      <c r="DN17" s="94"/>
      <c r="DO17" s="94"/>
      <c r="DP17" s="94"/>
      <c r="DQ17" s="94"/>
      <c r="DR17" s="94"/>
      <c r="DS17" s="94"/>
      <c r="DT17" s="94"/>
      <c r="DU17" s="94"/>
      <c r="DV17" s="94"/>
      <c r="DW17" s="94"/>
      <c r="DX17" s="94"/>
      <c r="DY17" s="94"/>
      <c r="DZ17" s="94"/>
      <c r="EA17" s="94"/>
      <c r="EB17" s="94"/>
      <c r="EC17" s="94"/>
      <c r="ED17" s="94"/>
      <c r="EE17" s="94"/>
      <c r="EF17" s="94"/>
      <c r="EG17" s="94"/>
      <c r="EH17" s="94"/>
      <c r="EI17" s="94"/>
      <c r="EJ17" s="94"/>
      <c r="EK17" s="94"/>
      <c r="EL17" s="94"/>
      <c r="EM17" s="94"/>
      <c r="EN17" s="94"/>
      <c r="EO17" s="94"/>
      <c r="EP17" s="94"/>
      <c r="EQ17" s="94"/>
      <c r="ER17" s="94"/>
      <c r="ES17" s="94"/>
      <c r="ET17" s="94"/>
      <c r="EU17" s="94"/>
      <c r="EV17" s="94"/>
      <c r="EW17" s="94"/>
      <c r="EX17" s="94"/>
    </row>
    <row r="18" spans="1:154" s="96" customFormat="1" ht="10.8" customHeight="1">
      <c r="A18" s="127"/>
      <c r="B18" s="95" t="s">
        <v>82</v>
      </c>
      <c r="C18" s="120">
        <v>69</v>
      </c>
      <c r="D18" s="120"/>
      <c r="E18" s="134">
        <v>67.099999999999994</v>
      </c>
      <c r="F18" s="134">
        <f t="shared" ref="F18:F20" si="0">E18*2.7</f>
        <v>181.17</v>
      </c>
      <c r="G18" s="111"/>
      <c r="H18" s="128">
        <f t="shared" ref="H18:H48" si="1">G18*E18</f>
        <v>0</v>
      </c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/>
      <c r="DB18" s="94"/>
      <c r="DC18" s="94"/>
      <c r="DD18" s="94"/>
      <c r="DE18" s="94"/>
      <c r="DF18" s="94"/>
      <c r="DG18" s="94"/>
      <c r="DH18" s="94"/>
      <c r="DI18" s="94"/>
      <c r="DJ18" s="94"/>
      <c r="DK18" s="94"/>
      <c r="DL18" s="94"/>
      <c r="DM18" s="94"/>
      <c r="DN18" s="94"/>
      <c r="DO18" s="94"/>
      <c r="DP18" s="94"/>
      <c r="DQ18" s="94"/>
      <c r="DR18" s="94"/>
      <c r="DS18" s="94"/>
      <c r="DT18" s="94"/>
      <c r="DU18" s="94"/>
      <c r="DV18" s="94"/>
      <c r="DW18" s="94"/>
      <c r="DX18" s="94"/>
      <c r="DY18" s="94"/>
      <c r="DZ18" s="94"/>
      <c r="EA18" s="94"/>
      <c r="EB18" s="94"/>
      <c r="EC18" s="94"/>
      <c r="ED18" s="94"/>
      <c r="EE18" s="94"/>
      <c r="EF18" s="94"/>
      <c r="EG18" s="94"/>
      <c r="EH18" s="94"/>
      <c r="EI18" s="94"/>
      <c r="EJ18" s="94"/>
      <c r="EK18" s="94"/>
      <c r="EL18" s="94"/>
      <c r="EM18" s="94"/>
      <c r="EN18" s="94"/>
      <c r="EO18" s="94"/>
      <c r="EP18" s="94"/>
      <c r="EQ18" s="94"/>
      <c r="ER18" s="94"/>
      <c r="ES18" s="94"/>
      <c r="ET18" s="94"/>
      <c r="EU18" s="94"/>
      <c r="EV18" s="94"/>
      <c r="EW18" s="94"/>
      <c r="EX18" s="94"/>
    </row>
    <row r="19" spans="1:154" s="96" customFormat="1" ht="10.8" customHeight="1">
      <c r="A19" s="127"/>
      <c r="B19" s="95" t="s">
        <v>83</v>
      </c>
      <c r="C19" s="120">
        <v>97</v>
      </c>
      <c r="D19" s="120"/>
      <c r="E19" s="134">
        <v>78.5</v>
      </c>
      <c r="F19" s="134">
        <f t="shared" si="0"/>
        <v>211.95000000000002</v>
      </c>
      <c r="G19" s="111"/>
      <c r="H19" s="128">
        <f t="shared" si="1"/>
        <v>0</v>
      </c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4"/>
      <c r="DL19" s="94"/>
      <c r="DM19" s="94"/>
      <c r="DN19" s="94"/>
      <c r="DO19" s="94"/>
      <c r="DP19" s="94"/>
      <c r="DQ19" s="94"/>
      <c r="DR19" s="94"/>
      <c r="DS19" s="94"/>
      <c r="DT19" s="94"/>
      <c r="DU19" s="94"/>
      <c r="DV19" s="94"/>
      <c r="DW19" s="94"/>
      <c r="DX19" s="94"/>
      <c r="DY19" s="94"/>
      <c r="DZ19" s="94"/>
      <c r="EA19" s="94"/>
      <c r="EB19" s="94"/>
      <c r="EC19" s="94"/>
      <c r="ED19" s="94"/>
      <c r="EE19" s="94"/>
      <c r="EF19" s="94"/>
      <c r="EG19" s="94"/>
      <c r="EH19" s="94"/>
      <c r="EI19" s="94"/>
      <c r="EJ19" s="94"/>
      <c r="EK19" s="94"/>
      <c r="EL19" s="94"/>
      <c r="EM19" s="94"/>
      <c r="EN19" s="94"/>
      <c r="EO19" s="94"/>
      <c r="EP19" s="94"/>
      <c r="EQ19" s="94"/>
      <c r="ER19" s="94"/>
      <c r="ES19" s="94"/>
      <c r="ET19" s="94"/>
      <c r="EU19" s="94"/>
      <c r="EV19" s="94"/>
      <c r="EW19" s="94"/>
      <c r="EX19" s="94"/>
    </row>
    <row r="20" spans="1:154" s="96" customFormat="1" ht="10.8" customHeight="1" thickBot="1">
      <c r="A20" s="129"/>
      <c r="B20" s="130" t="s">
        <v>84</v>
      </c>
      <c r="C20" s="131">
        <v>130</v>
      </c>
      <c r="D20" s="131"/>
      <c r="E20" s="136">
        <v>91.6</v>
      </c>
      <c r="F20" s="136">
        <f t="shared" si="0"/>
        <v>247.32</v>
      </c>
      <c r="G20" s="132"/>
      <c r="H20" s="133">
        <f t="shared" si="1"/>
        <v>0</v>
      </c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94"/>
      <c r="EI20" s="94"/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</row>
    <row r="21" spans="1:154" s="96" customFormat="1" ht="10.8" customHeight="1">
      <c r="A21" s="122" t="s">
        <v>85</v>
      </c>
      <c r="B21" s="123" t="s">
        <v>81</v>
      </c>
      <c r="C21" s="124">
        <v>58</v>
      </c>
      <c r="D21" s="124"/>
      <c r="E21" s="135">
        <v>61.1</v>
      </c>
      <c r="F21" s="135">
        <f>E21*2.7</f>
        <v>164.97000000000003</v>
      </c>
      <c r="G21" s="125"/>
      <c r="H21" s="126">
        <f t="shared" si="1"/>
        <v>0</v>
      </c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4"/>
      <c r="DN21" s="94"/>
      <c r="DO21" s="94"/>
      <c r="DP21" s="94"/>
      <c r="DQ21" s="94"/>
      <c r="DR21" s="94"/>
      <c r="DS21" s="94"/>
      <c r="DT21" s="94"/>
      <c r="DU21" s="94"/>
      <c r="DV21" s="94"/>
      <c r="DW21" s="94"/>
      <c r="DX21" s="94"/>
      <c r="DY21" s="94"/>
      <c r="DZ21" s="94"/>
      <c r="EA21" s="94"/>
      <c r="EB21" s="94"/>
      <c r="EC21" s="94"/>
      <c r="ED21" s="94"/>
      <c r="EE21" s="94"/>
      <c r="EF21" s="94"/>
      <c r="EG21" s="94"/>
      <c r="EH21" s="94"/>
      <c r="EI21" s="94"/>
      <c r="EJ21" s="94"/>
      <c r="EK21" s="94"/>
      <c r="EL21" s="94"/>
      <c r="EM21" s="94"/>
      <c r="EN21" s="94"/>
      <c r="EO21" s="94"/>
      <c r="EP21" s="94"/>
      <c r="EQ21" s="94"/>
      <c r="ER21" s="94"/>
      <c r="ES21" s="94"/>
      <c r="ET21" s="94"/>
      <c r="EU21" s="94"/>
      <c r="EV21" s="94"/>
      <c r="EW21" s="94"/>
      <c r="EX21" s="94"/>
    </row>
    <row r="22" spans="1:154" s="96" customFormat="1" ht="10.8" customHeight="1">
      <c r="A22" s="127"/>
      <c r="B22" s="95" t="s">
        <v>82</v>
      </c>
      <c r="C22" s="120">
        <v>69</v>
      </c>
      <c r="D22" s="120"/>
      <c r="E22" s="134">
        <v>67.099999999999994</v>
      </c>
      <c r="F22" s="134">
        <f t="shared" ref="F22:F24" si="2">E22*2.7</f>
        <v>181.17</v>
      </c>
      <c r="G22" s="111"/>
      <c r="H22" s="128">
        <f t="shared" si="1"/>
        <v>0</v>
      </c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94"/>
      <c r="DC22" s="94"/>
      <c r="DD22" s="94"/>
      <c r="DE22" s="94"/>
      <c r="DF22" s="94"/>
      <c r="DG22" s="94"/>
      <c r="DH22" s="94"/>
      <c r="DI22" s="94"/>
      <c r="DJ22" s="94"/>
      <c r="DK22" s="94"/>
      <c r="DL22" s="94"/>
      <c r="DM22" s="94"/>
      <c r="DN22" s="94"/>
      <c r="DO22" s="94"/>
      <c r="DP22" s="94"/>
      <c r="DQ22" s="94"/>
      <c r="DR22" s="94"/>
      <c r="DS22" s="94"/>
      <c r="DT22" s="94"/>
      <c r="DU22" s="94"/>
      <c r="DV22" s="94"/>
      <c r="DW22" s="94"/>
      <c r="DX22" s="94"/>
      <c r="DY22" s="94"/>
      <c r="DZ22" s="94"/>
      <c r="EA22" s="94"/>
      <c r="EB22" s="94"/>
      <c r="EC22" s="94"/>
      <c r="ED22" s="94"/>
      <c r="EE22" s="94"/>
      <c r="EF22" s="94"/>
      <c r="EG22" s="94"/>
      <c r="EH22" s="94"/>
      <c r="EI22" s="94"/>
      <c r="EJ22" s="94"/>
      <c r="EK22" s="94"/>
      <c r="EL22" s="94"/>
      <c r="EM22" s="94"/>
      <c r="EN22" s="94"/>
      <c r="EO22" s="94"/>
      <c r="EP22" s="94"/>
      <c r="EQ22" s="94"/>
      <c r="ER22" s="94"/>
      <c r="ES22" s="94"/>
      <c r="ET22" s="94"/>
      <c r="EU22" s="94"/>
      <c r="EV22" s="94"/>
      <c r="EW22" s="94"/>
      <c r="EX22" s="94"/>
    </row>
    <row r="23" spans="1:154" s="96" customFormat="1" ht="10.8" customHeight="1">
      <c r="A23" s="127"/>
      <c r="B23" s="95" t="s">
        <v>83</v>
      </c>
      <c r="C23" s="120">
        <v>97</v>
      </c>
      <c r="D23" s="120"/>
      <c r="E23" s="134">
        <v>78.5</v>
      </c>
      <c r="F23" s="134">
        <f t="shared" si="2"/>
        <v>211.95000000000002</v>
      </c>
      <c r="G23" s="111"/>
      <c r="H23" s="128">
        <f t="shared" si="1"/>
        <v>0</v>
      </c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4"/>
      <c r="BP23" s="94"/>
      <c r="BQ23" s="94"/>
      <c r="BR23" s="94"/>
      <c r="BS23" s="94"/>
      <c r="BT23" s="94"/>
      <c r="BU23" s="94"/>
      <c r="BV23" s="94"/>
      <c r="BW23" s="94"/>
      <c r="BX23" s="94"/>
      <c r="BY23" s="94"/>
      <c r="BZ23" s="94"/>
      <c r="CA23" s="94"/>
      <c r="CB23" s="94"/>
      <c r="CC23" s="94"/>
      <c r="CD23" s="94"/>
      <c r="CE23" s="94"/>
      <c r="CF23" s="94"/>
      <c r="CG23" s="94"/>
      <c r="CH23" s="94"/>
      <c r="CI23" s="94"/>
      <c r="CJ23" s="94"/>
      <c r="CK23" s="94"/>
      <c r="CL23" s="94"/>
      <c r="CM23" s="94"/>
      <c r="CN23" s="94"/>
      <c r="CO23" s="94"/>
      <c r="CP23" s="94"/>
      <c r="CQ23" s="94"/>
      <c r="CR23" s="94"/>
      <c r="CS23" s="94"/>
      <c r="CT23" s="94"/>
      <c r="CU23" s="94"/>
      <c r="CV23" s="94"/>
      <c r="CW23" s="94"/>
      <c r="CX23" s="94"/>
      <c r="CY23" s="94"/>
      <c r="CZ23" s="94"/>
      <c r="DA23" s="94"/>
      <c r="DB23" s="94"/>
      <c r="DC23" s="94"/>
      <c r="DD23" s="94"/>
      <c r="DE23" s="94"/>
      <c r="DF23" s="94"/>
      <c r="DG23" s="94"/>
      <c r="DH23" s="94"/>
      <c r="DI23" s="94"/>
      <c r="DJ23" s="94"/>
      <c r="DK23" s="94"/>
      <c r="DL23" s="94"/>
      <c r="DM23" s="94"/>
      <c r="DN23" s="94"/>
      <c r="DO23" s="94"/>
      <c r="DP23" s="94"/>
      <c r="DQ23" s="94"/>
      <c r="DR23" s="94"/>
      <c r="DS23" s="94"/>
      <c r="DT23" s="94"/>
      <c r="DU23" s="94"/>
      <c r="DV23" s="94"/>
      <c r="DW23" s="94"/>
      <c r="DX23" s="94"/>
      <c r="DY23" s="94"/>
      <c r="DZ23" s="94"/>
      <c r="EA23" s="94"/>
      <c r="EB23" s="94"/>
      <c r="EC23" s="94"/>
      <c r="ED23" s="94"/>
      <c r="EE23" s="94"/>
      <c r="EF23" s="94"/>
      <c r="EG23" s="94"/>
      <c r="EH23" s="94"/>
      <c r="EI23" s="94"/>
      <c r="EJ23" s="94"/>
      <c r="EK23" s="94"/>
      <c r="EL23" s="94"/>
      <c r="EM23" s="94"/>
      <c r="EN23" s="94"/>
      <c r="EO23" s="94"/>
      <c r="EP23" s="94"/>
      <c r="EQ23" s="94"/>
      <c r="ER23" s="94"/>
      <c r="ES23" s="94"/>
      <c r="ET23" s="94"/>
      <c r="EU23" s="94"/>
      <c r="EV23" s="94"/>
      <c r="EW23" s="94"/>
      <c r="EX23" s="94"/>
    </row>
    <row r="24" spans="1:154" s="96" customFormat="1" ht="10.8" customHeight="1" thickBot="1">
      <c r="A24" s="129"/>
      <c r="B24" s="130" t="s">
        <v>84</v>
      </c>
      <c r="C24" s="131">
        <v>130</v>
      </c>
      <c r="D24" s="131"/>
      <c r="E24" s="136">
        <v>91.6</v>
      </c>
      <c r="F24" s="136">
        <f t="shared" si="2"/>
        <v>247.32</v>
      </c>
      <c r="G24" s="132"/>
      <c r="H24" s="133">
        <f t="shared" si="1"/>
        <v>0</v>
      </c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4"/>
      <c r="BO24" s="94"/>
      <c r="BP24" s="94"/>
      <c r="BQ24" s="94"/>
      <c r="BR24" s="94"/>
      <c r="BS24" s="94"/>
      <c r="BT24" s="94"/>
      <c r="BU24" s="94"/>
      <c r="BV24" s="94"/>
      <c r="BW24" s="94"/>
      <c r="BX24" s="94"/>
      <c r="BY24" s="94"/>
      <c r="BZ24" s="94"/>
      <c r="CA24" s="94"/>
      <c r="CB24" s="94"/>
      <c r="CC24" s="94"/>
      <c r="CD24" s="94"/>
      <c r="CE24" s="94"/>
      <c r="CF24" s="94"/>
      <c r="CG24" s="94"/>
      <c r="CH24" s="94"/>
      <c r="CI24" s="94"/>
      <c r="CJ24" s="94"/>
      <c r="CK24" s="94"/>
      <c r="CL24" s="94"/>
      <c r="CM24" s="94"/>
      <c r="CN24" s="94"/>
      <c r="CO24" s="94"/>
      <c r="CP24" s="94"/>
      <c r="CQ24" s="94"/>
      <c r="CR24" s="94"/>
      <c r="CS24" s="94"/>
      <c r="CT24" s="94"/>
      <c r="CU24" s="94"/>
      <c r="CV24" s="94"/>
      <c r="CW24" s="94"/>
      <c r="CX24" s="94"/>
      <c r="CY24" s="94"/>
      <c r="CZ24" s="94"/>
      <c r="DA24" s="94"/>
      <c r="DB24" s="94"/>
      <c r="DC24" s="94"/>
      <c r="DD24" s="94"/>
      <c r="DE24" s="94"/>
      <c r="DF24" s="94"/>
      <c r="DG24" s="94"/>
      <c r="DH24" s="94"/>
      <c r="DI24" s="94"/>
      <c r="DJ24" s="94"/>
      <c r="DK24" s="94"/>
      <c r="DL24" s="94"/>
      <c r="DM24" s="94"/>
      <c r="DN24" s="94"/>
      <c r="DO24" s="94"/>
      <c r="DP24" s="94"/>
      <c r="DQ24" s="94"/>
      <c r="DR24" s="94"/>
      <c r="DS24" s="94"/>
      <c r="DT24" s="94"/>
      <c r="DU24" s="94"/>
      <c r="DV24" s="94"/>
      <c r="DW24" s="94"/>
      <c r="DX24" s="94"/>
      <c r="DY24" s="94"/>
      <c r="DZ24" s="94"/>
      <c r="EA24" s="94"/>
      <c r="EB24" s="94"/>
      <c r="EC24" s="94"/>
      <c r="ED24" s="94"/>
      <c r="EE24" s="94"/>
      <c r="EF24" s="94"/>
      <c r="EG24" s="94"/>
      <c r="EH24" s="94"/>
      <c r="EI24" s="94"/>
      <c r="EJ24" s="94"/>
      <c r="EK24" s="94"/>
      <c r="EL24" s="94"/>
      <c r="EM24" s="94"/>
      <c r="EN24" s="94"/>
      <c r="EO24" s="94"/>
      <c r="EP24" s="94"/>
      <c r="EQ24" s="94"/>
      <c r="ER24" s="94"/>
      <c r="ES24" s="94"/>
      <c r="ET24" s="94"/>
      <c r="EU24" s="94"/>
      <c r="EV24" s="94"/>
      <c r="EW24" s="94"/>
      <c r="EX24" s="94"/>
    </row>
    <row r="25" spans="1:154" s="96" customFormat="1" ht="10.8" customHeight="1">
      <c r="A25" s="122" t="s">
        <v>86</v>
      </c>
      <c r="B25" s="123" t="s">
        <v>81</v>
      </c>
      <c r="C25" s="124">
        <v>58</v>
      </c>
      <c r="D25" s="124"/>
      <c r="E25" s="135">
        <v>61.1</v>
      </c>
      <c r="F25" s="135">
        <f>E25*2.7</f>
        <v>164.97000000000003</v>
      </c>
      <c r="G25" s="125"/>
      <c r="H25" s="126">
        <f t="shared" si="1"/>
        <v>0</v>
      </c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4"/>
      <c r="CY25" s="94"/>
      <c r="CZ25" s="94"/>
      <c r="DA25" s="94"/>
      <c r="DB25" s="94"/>
      <c r="DC25" s="94"/>
      <c r="DD25" s="94"/>
      <c r="DE25" s="94"/>
      <c r="DF25" s="94"/>
      <c r="DG25" s="94"/>
      <c r="DH25" s="94"/>
      <c r="DI25" s="94"/>
      <c r="DJ25" s="94"/>
      <c r="DK25" s="94"/>
      <c r="DL25" s="94"/>
      <c r="DM25" s="94"/>
      <c r="DN25" s="94"/>
      <c r="DO25" s="94"/>
      <c r="DP25" s="94"/>
      <c r="DQ25" s="94"/>
      <c r="DR25" s="94"/>
      <c r="DS25" s="94"/>
      <c r="DT25" s="94"/>
      <c r="DU25" s="94"/>
      <c r="DV25" s="94"/>
      <c r="DW25" s="94"/>
      <c r="DX25" s="94"/>
      <c r="DY25" s="94"/>
      <c r="DZ25" s="94"/>
      <c r="EA25" s="94"/>
      <c r="EB25" s="94"/>
      <c r="EC25" s="94"/>
      <c r="ED25" s="94"/>
      <c r="EE25" s="94"/>
      <c r="EF25" s="94"/>
      <c r="EG25" s="94"/>
      <c r="EH25" s="94"/>
      <c r="EI25" s="94"/>
      <c r="EJ25" s="94"/>
      <c r="EK25" s="94"/>
      <c r="EL25" s="94"/>
      <c r="EM25" s="94"/>
      <c r="EN25" s="94"/>
      <c r="EO25" s="94"/>
      <c r="EP25" s="94"/>
      <c r="EQ25" s="94"/>
      <c r="ER25" s="94"/>
      <c r="ES25" s="94"/>
      <c r="ET25" s="94"/>
      <c r="EU25" s="94"/>
      <c r="EV25" s="94"/>
      <c r="EW25" s="94"/>
      <c r="EX25" s="94"/>
    </row>
    <row r="26" spans="1:154" s="96" customFormat="1" ht="10.8" customHeight="1">
      <c r="A26" s="127"/>
      <c r="B26" s="95" t="s">
        <v>82</v>
      </c>
      <c r="C26" s="120">
        <v>69</v>
      </c>
      <c r="D26" s="120"/>
      <c r="E26" s="134">
        <v>67.099999999999994</v>
      </c>
      <c r="F26" s="134">
        <f t="shared" ref="F26:F28" si="3">E26*2.7</f>
        <v>181.17</v>
      </c>
      <c r="G26" s="111"/>
      <c r="H26" s="128">
        <f t="shared" si="1"/>
        <v>0</v>
      </c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4"/>
      <c r="CY26" s="94"/>
      <c r="CZ26" s="94"/>
      <c r="DA26" s="94"/>
      <c r="DB26" s="94"/>
      <c r="DC26" s="94"/>
      <c r="DD26" s="94"/>
      <c r="DE26" s="94"/>
      <c r="DF26" s="94"/>
      <c r="DG26" s="94"/>
      <c r="DH26" s="94"/>
      <c r="DI26" s="94"/>
      <c r="DJ26" s="94"/>
      <c r="DK26" s="94"/>
      <c r="DL26" s="94"/>
      <c r="DM26" s="94"/>
      <c r="DN26" s="94"/>
      <c r="DO26" s="94"/>
      <c r="DP26" s="94"/>
      <c r="DQ26" s="94"/>
      <c r="DR26" s="94"/>
      <c r="DS26" s="94"/>
      <c r="DT26" s="94"/>
      <c r="DU26" s="94"/>
      <c r="DV26" s="94"/>
      <c r="DW26" s="94"/>
      <c r="DX26" s="94"/>
      <c r="DY26" s="94"/>
      <c r="DZ26" s="94"/>
      <c r="EA26" s="94"/>
      <c r="EB26" s="94"/>
      <c r="EC26" s="94"/>
      <c r="ED26" s="94"/>
      <c r="EE26" s="94"/>
      <c r="EF26" s="94"/>
      <c r="EG26" s="94"/>
      <c r="EH26" s="94"/>
      <c r="EI26" s="94"/>
      <c r="EJ26" s="94"/>
      <c r="EK26" s="94"/>
      <c r="EL26" s="94"/>
      <c r="EM26" s="94"/>
      <c r="EN26" s="94"/>
      <c r="EO26" s="94"/>
      <c r="EP26" s="94"/>
      <c r="EQ26" s="94"/>
      <c r="ER26" s="94"/>
      <c r="ES26" s="94"/>
      <c r="ET26" s="94"/>
      <c r="EU26" s="94"/>
      <c r="EV26" s="94"/>
      <c r="EW26" s="94"/>
      <c r="EX26" s="94"/>
    </row>
    <row r="27" spans="1:154" s="96" customFormat="1" ht="10.8" customHeight="1">
      <c r="A27" s="127"/>
      <c r="B27" s="95" t="s">
        <v>83</v>
      </c>
      <c r="C27" s="120">
        <v>97</v>
      </c>
      <c r="D27" s="120"/>
      <c r="E27" s="134">
        <v>78.5</v>
      </c>
      <c r="F27" s="134">
        <f t="shared" si="3"/>
        <v>211.95000000000002</v>
      </c>
      <c r="G27" s="111"/>
      <c r="H27" s="128">
        <f t="shared" si="1"/>
        <v>0</v>
      </c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4"/>
      <c r="CY27" s="94"/>
      <c r="CZ27" s="94"/>
      <c r="DA27" s="94"/>
      <c r="DB27" s="94"/>
      <c r="DC27" s="94"/>
      <c r="DD27" s="94"/>
      <c r="DE27" s="94"/>
      <c r="DF27" s="94"/>
      <c r="DG27" s="94"/>
      <c r="DH27" s="94"/>
      <c r="DI27" s="94"/>
      <c r="DJ27" s="94"/>
      <c r="DK27" s="94"/>
      <c r="DL27" s="94"/>
      <c r="DM27" s="94"/>
      <c r="DN27" s="94"/>
      <c r="DO27" s="94"/>
      <c r="DP27" s="94"/>
      <c r="DQ27" s="94"/>
      <c r="DR27" s="94"/>
      <c r="DS27" s="94"/>
      <c r="DT27" s="94"/>
      <c r="DU27" s="94"/>
      <c r="DV27" s="94"/>
      <c r="DW27" s="94"/>
      <c r="DX27" s="94"/>
      <c r="DY27" s="94"/>
      <c r="DZ27" s="94"/>
      <c r="EA27" s="94"/>
      <c r="EB27" s="94"/>
      <c r="EC27" s="94"/>
      <c r="ED27" s="94"/>
      <c r="EE27" s="94"/>
      <c r="EF27" s="94"/>
      <c r="EG27" s="94"/>
      <c r="EH27" s="94"/>
      <c r="EI27" s="94"/>
      <c r="EJ27" s="94"/>
      <c r="EK27" s="94"/>
      <c r="EL27" s="94"/>
      <c r="EM27" s="94"/>
      <c r="EN27" s="94"/>
      <c r="EO27" s="94"/>
      <c r="EP27" s="94"/>
      <c r="EQ27" s="94"/>
      <c r="ER27" s="94"/>
      <c r="ES27" s="94"/>
      <c r="ET27" s="94"/>
      <c r="EU27" s="94"/>
      <c r="EV27" s="94"/>
      <c r="EW27" s="94"/>
      <c r="EX27" s="94"/>
    </row>
    <row r="28" spans="1:154" s="96" customFormat="1" ht="10.8" customHeight="1" thickBot="1">
      <c r="A28" s="129"/>
      <c r="B28" s="130" t="s">
        <v>84</v>
      </c>
      <c r="C28" s="131">
        <v>130</v>
      </c>
      <c r="D28" s="131"/>
      <c r="E28" s="136">
        <v>91.6</v>
      </c>
      <c r="F28" s="136">
        <f t="shared" si="3"/>
        <v>247.32</v>
      </c>
      <c r="G28" s="132"/>
      <c r="H28" s="133">
        <f t="shared" si="1"/>
        <v>0</v>
      </c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94"/>
      <c r="BT28" s="94"/>
      <c r="BU28" s="94"/>
      <c r="BV28" s="94"/>
      <c r="BW28" s="94"/>
      <c r="BX28" s="94"/>
      <c r="BY28" s="94"/>
      <c r="BZ28" s="94"/>
      <c r="CA28" s="94"/>
      <c r="CB28" s="94"/>
      <c r="CC28" s="94"/>
      <c r="CD28" s="94"/>
      <c r="CE28" s="94"/>
      <c r="CF28" s="94"/>
      <c r="CG28" s="94"/>
      <c r="CH28" s="94"/>
      <c r="CI28" s="94"/>
      <c r="CJ28" s="94"/>
      <c r="CK28" s="94"/>
      <c r="CL28" s="94"/>
      <c r="CM28" s="94"/>
      <c r="CN28" s="94"/>
      <c r="CO28" s="94"/>
      <c r="CP28" s="94"/>
      <c r="CQ28" s="94"/>
      <c r="CR28" s="94"/>
      <c r="CS28" s="94"/>
      <c r="CT28" s="94"/>
      <c r="CU28" s="94"/>
      <c r="CV28" s="94"/>
      <c r="CW28" s="94"/>
      <c r="CX28" s="94"/>
      <c r="CY28" s="94"/>
      <c r="CZ28" s="94"/>
      <c r="DA28" s="94"/>
      <c r="DB28" s="94"/>
      <c r="DC28" s="94"/>
      <c r="DD28" s="94"/>
      <c r="DE28" s="94"/>
      <c r="DF28" s="94"/>
      <c r="DG28" s="94"/>
      <c r="DH28" s="94"/>
      <c r="DI28" s="94"/>
      <c r="DJ28" s="94"/>
      <c r="DK28" s="94"/>
      <c r="DL28" s="94"/>
      <c r="DM28" s="94"/>
      <c r="DN28" s="94"/>
      <c r="DO28" s="94"/>
      <c r="DP28" s="94"/>
      <c r="DQ28" s="94"/>
      <c r="DR28" s="94"/>
      <c r="DS28" s="94"/>
      <c r="DT28" s="94"/>
      <c r="DU28" s="94"/>
      <c r="DV28" s="94"/>
      <c r="DW28" s="94"/>
      <c r="DX28" s="94"/>
      <c r="DY28" s="94"/>
      <c r="DZ28" s="94"/>
      <c r="EA28" s="94"/>
      <c r="EB28" s="94"/>
      <c r="EC28" s="94"/>
      <c r="ED28" s="94"/>
      <c r="EE28" s="94"/>
      <c r="EF28" s="94"/>
      <c r="EG28" s="94"/>
      <c r="EH28" s="94"/>
      <c r="EI28" s="94"/>
      <c r="EJ28" s="94"/>
      <c r="EK28" s="94"/>
      <c r="EL28" s="94"/>
      <c r="EM28" s="94"/>
      <c r="EN28" s="94"/>
      <c r="EO28" s="94"/>
      <c r="EP28" s="94"/>
      <c r="EQ28" s="94"/>
      <c r="ER28" s="94"/>
      <c r="ES28" s="94"/>
      <c r="ET28" s="94"/>
      <c r="EU28" s="94"/>
      <c r="EV28" s="94"/>
      <c r="EW28" s="94"/>
      <c r="EX28" s="94"/>
    </row>
    <row r="29" spans="1:154" s="96" customFormat="1" ht="10.8" customHeight="1">
      <c r="A29" s="122" t="s">
        <v>87</v>
      </c>
      <c r="B29" s="123" t="s">
        <v>81</v>
      </c>
      <c r="C29" s="124">
        <v>58</v>
      </c>
      <c r="D29" s="124"/>
      <c r="E29" s="135">
        <v>61.1</v>
      </c>
      <c r="F29" s="135">
        <f>E29*2.7</f>
        <v>164.97000000000003</v>
      </c>
      <c r="G29" s="125"/>
      <c r="H29" s="126">
        <f t="shared" si="1"/>
        <v>0</v>
      </c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BY29" s="94"/>
      <c r="BZ29" s="94"/>
      <c r="CA29" s="94"/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4"/>
      <c r="CM29" s="94"/>
      <c r="CN29" s="94"/>
      <c r="CO29" s="94"/>
      <c r="CP29" s="94"/>
      <c r="CQ29" s="94"/>
      <c r="CR29" s="94"/>
      <c r="CS29" s="94"/>
      <c r="CT29" s="94"/>
      <c r="CU29" s="94"/>
      <c r="CV29" s="94"/>
      <c r="CW29" s="94"/>
      <c r="CX29" s="94"/>
      <c r="CY29" s="94"/>
      <c r="CZ29" s="94"/>
      <c r="DA29" s="94"/>
      <c r="DB29" s="94"/>
      <c r="DC29" s="94"/>
      <c r="DD29" s="94"/>
      <c r="DE29" s="94"/>
      <c r="DF29" s="94"/>
      <c r="DG29" s="94"/>
      <c r="DH29" s="94"/>
      <c r="DI29" s="94"/>
      <c r="DJ29" s="94"/>
      <c r="DK29" s="94"/>
      <c r="DL29" s="94"/>
      <c r="DM29" s="94"/>
      <c r="DN29" s="94"/>
      <c r="DO29" s="94"/>
      <c r="DP29" s="94"/>
      <c r="DQ29" s="94"/>
      <c r="DR29" s="94"/>
      <c r="DS29" s="94"/>
      <c r="DT29" s="94"/>
      <c r="DU29" s="94"/>
      <c r="DV29" s="94"/>
      <c r="DW29" s="94"/>
      <c r="DX29" s="94"/>
      <c r="DY29" s="94"/>
      <c r="DZ29" s="94"/>
      <c r="EA29" s="94"/>
      <c r="EB29" s="94"/>
      <c r="EC29" s="94"/>
      <c r="ED29" s="94"/>
      <c r="EE29" s="94"/>
      <c r="EF29" s="94"/>
      <c r="EG29" s="94"/>
      <c r="EH29" s="94"/>
      <c r="EI29" s="94"/>
      <c r="EJ29" s="94"/>
      <c r="EK29" s="94"/>
      <c r="EL29" s="94"/>
      <c r="EM29" s="94"/>
      <c r="EN29" s="94"/>
      <c r="EO29" s="94"/>
      <c r="EP29" s="94"/>
      <c r="EQ29" s="94"/>
      <c r="ER29" s="94"/>
      <c r="ES29" s="94"/>
      <c r="ET29" s="94"/>
      <c r="EU29" s="94"/>
      <c r="EV29" s="94"/>
      <c r="EW29" s="94"/>
      <c r="EX29" s="94"/>
    </row>
    <row r="30" spans="1:154" s="96" customFormat="1" ht="10.8" customHeight="1">
      <c r="A30" s="127"/>
      <c r="B30" s="95" t="s">
        <v>82</v>
      </c>
      <c r="C30" s="120">
        <v>69</v>
      </c>
      <c r="D30" s="120"/>
      <c r="E30" s="134">
        <v>67.099999999999994</v>
      </c>
      <c r="F30" s="134">
        <f t="shared" ref="F30:F32" si="4">E30*2.7</f>
        <v>181.17</v>
      </c>
      <c r="G30" s="111"/>
      <c r="H30" s="128">
        <f t="shared" si="1"/>
        <v>0</v>
      </c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BY30" s="94"/>
      <c r="BZ30" s="94"/>
      <c r="CA30" s="94"/>
      <c r="CB30" s="94"/>
      <c r="CC30" s="94"/>
      <c r="CD30" s="94"/>
      <c r="CE30" s="94"/>
      <c r="CF30" s="94"/>
      <c r="CG30" s="94"/>
      <c r="CH30" s="94"/>
      <c r="CI30" s="94"/>
      <c r="CJ30" s="94"/>
      <c r="CK30" s="94"/>
      <c r="CL30" s="94"/>
      <c r="CM30" s="94"/>
      <c r="CN30" s="94"/>
      <c r="CO30" s="94"/>
      <c r="CP30" s="94"/>
      <c r="CQ30" s="94"/>
      <c r="CR30" s="94"/>
      <c r="CS30" s="94"/>
      <c r="CT30" s="94"/>
      <c r="CU30" s="94"/>
      <c r="CV30" s="94"/>
      <c r="CW30" s="94"/>
      <c r="CX30" s="94"/>
      <c r="CY30" s="94"/>
      <c r="CZ30" s="94"/>
      <c r="DA30" s="94"/>
      <c r="DB30" s="94"/>
      <c r="DC30" s="94"/>
      <c r="DD30" s="94"/>
      <c r="DE30" s="94"/>
      <c r="DF30" s="94"/>
      <c r="DG30" s="94"/>
      <c r="DH30" s="94"/>
      <c r="DI30" s="94"/>
      <c r="DJ30" s="94"/>
      <c r="DK30" s="94"/>
      <c r="DL30" s="94"/>
      <c r="DM30" s="94"/>
      <c r="DN30" s="94"/>
      <c r="DO30" s="94"/>
      <c r="DP30" s="94"/>
      <c r="DQ30" s="94"/>
      <c r="DR30" s="94"/>
      <c r="DS30" s="94"/>
      <c r="DT30" s="94"/>
      <c r="DU30" s="94"/>
      <c r="DV30" s="94"/>
      <c r="DW30" s="94"/>
      <c r="DX30" s="94"/>
      <c r="DY30" s="94"/>
      <c r="DZ30" s="94"/>
      <c r="EA30" s="94"/>
      <c r="EB30" s="94"/>
      <c r="EC30" s="94"/>
      <c r="ED30" s="94"/>
      <c r="EE30" s="94"/>
      <c r="EF30" s="94"/>
      <c r="EG30" s="94"/>
      <c r="EH30" s="94"/>
      <c r="EI30" s="94"/>
      <c r="EJ30" s="94"/>
      <c r="EK30" s="94"/>
      <c r="EL30" s="94"/>
      <c r="EM30" s="94"/>
      <c r="EN30" s="94"/>
      <c r="EO30" s="94"/>
      <c r="EP30" s="94"/>
      <c r="EQ30" s="94"/>
      <c r="ER30" s="94"/>
      <c r="ES30" s="94"/>
      <c r="ET30" s="94"/>
      <c r="EU30" s="94"/>
      <c r="EV30" s="94"/>
      <c r="EW30" s="94"/>
      <c r="EX30" s="94"/>
    </row>
    <row r="31" spans="1:154" s="96" customFormat="1" ht="10.8" customHeight="1">
      <c r="A31" s="127"/>
      <c r="B31" s="95" t="s">
        <v>83</v>
      </c>
      <c r="C31" s="120">
        <v>97</v>
      </c>
      <c r="D31" s="120"/>
      <c r="E31" s="134">
        <v>78.5</v>
      </c>
      <c r="F31" s="134">
        <f t="shared" si="4"/>
        <v>211.95000000000002</v>
      </c>
      <c r="G31" s="111"/>
      <c r="H31" s="128">
        <f t="shared" si="1"/>
        <v>0</v>
      </c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4"/>
      <c r="BO31" s="94"/>
      <c r="BP31" s="94"/>
      <c r="BQ31" s="94"/>
      <c r="BR31" s="94"/>
      <c r="BS31" s="94"/>
      <c r="BT31" s="94"/>
      <c r="BU31" s="94"/>
      <c r="BV31" s="94"/>
      <c r="BW31" s="94"/>
      <c r="BX31" s="94"/>
      <c r="BY31" s="94"/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94"/>
      <c r="CK31" s="94"/>
      <c r="CL31" s="94"/>
      <c r="CM31" s="94"/>
      <c r="CN31" s="94"/>
      <c r="CO31" s="94"/>
      <c r="CP31" s="94"/>
      <c r="CQ31" s="94"/>
      <c r="CR31" s="94"/>
      <c r="CS31" s="94"/>
      <c r="CT31" s="94"/>
      <c r="CU31" s="94"/>
      <c r="CV31" s="94"/>
      <c r="CW31" s="94"/>
      <c r="CX31" s="94"/>
      <c r="CY31" s="94"/>
      <c r="CZ31" s="94"/>
      <c r="DA31" s="94"/>
      <c r="DB31" s="94"/>
      <c r="DC31" s="94"/>
      <c r="DD31" s="94"/>
      <c r="DE31" s="94"/>
      <c r="DF31" s="94"/>
      <c r="DG31" s="94"/>
      <c r="DH31" s="94"/>
      <c r="DI31" s="94"/>
      <c r="DJ31" s="94"/>
      <c r="DK31" s="94"/>
      <c r="DL31" s="94"/>
      <c r="DM31" s="94"/>
      <c r="DN31" s="94"/>
      <c r="DO31" s="94"/>
      <c r="DP31" s="94"/>
      <c r="DQ31" s="94"/>
      <c r="DR31" s="94"/>
      <c r="DS31" s="94"/>
      <c r="DT31" s="94"/>
      <c r="DU31" s="94"/>
      <c r="DV31" s="94"/>
      <c r="DW31" s="94"/>
      <c r="DX31" s="94"/>
      <c r="DY31" s="94"/>
      <c r="DZ31" s="94"/>
      <c r="EA31" s="94"/>
      <c r="EB31" s="94"/>
      <c r="EC31" s="94"/>
      <c r="ED31" s="94"/>
      <c r="EE31" s="94"/>
      <c r="EF31" s="94"/>
      <c r="EG31" s="94"/>
      <c r="EH31" s="94"/>
      <c r="EI31" s="94"/>
      <c r="EJ31" s="94"/>
      <c r="EK31" s="94"/>
      <c r="EL31" s="94"/>
      <c r="EM31" s="94"/>
      <c r="EN31" s="94"/>
      <c r="EO31" s="94"/>
      <c r="EP31" s="94"/>
      <c r="EQ31" s="94"/>
      <c r="ER31" s="94"/>
      <c r="ES31" s="94"/>
      <c r="ET31" s="94"/>
      <c r="EU31" s="94"/>
      <c r="EV31" s="94"/>
      <c r="EW31" s="94"/>
      <c r="EX31" s="94"/>
    </row>
    <row r="32" spans="1:154" s="96" customFormat="1" ht="10.8" customHeight="1" thickBot="1">
      <c r="A32" s="129"/>
      <c r="B32" s="130" t="s">
        <v>84</v>
      </c>
      <c r="C32" s="131">
        <v>130</v>
      </c>
      <c r="D32" s="131"/>
      <c r="E32" s="136">
        <v>91.6</v>
      </c>
      <c r="F32" s="136">
        <f t="shared" si="4"/>
        <v>247.32</v>
      </c>
      <c r="G32" s="132"/>
      <c r="H32" s="133">
        <f t="shared" si="1"/>
        <v>0</v>
      </c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  <c r="BG32" s="94"/>
      <c r="BH32" s="94"/>
      <c r="BI32" s="94"/>
      <c r="BJ32" s="94"/>
      <c r="BK32" s="94"/>
      <c r="BL32" s="94"/>
      <c r="BM32" s="94"/>
      <c r="BN32" s="94"/>
      <c r="BO32" s="94"/>
      <c r="BP32" s="94"/>
      <c r="BQ32" s="94"/>
      <c r="BR32" s="94"/>
      <c r="BS32" s="94"/>
      <c r="BT32" s="94"/>
      <c r="BU32" s="94"/>
      <c r="BV32" s="94"/>
      <c r="BW32" s="94"/>
      <c r="BX32" s="94"/>
      <c r="BY32" s="94"/>
      <c r="BZ32" s="94"/>
      <c r="CA32" s="94"/>
      <c r="CB32" s="94"/>
      <c r="CC32" s="94"/>
      <c r="CD32" s="94"/>
      <c r="CE32" s="94"/>
      <c r="CF32" s="94"/>
      <c r="CG32" s="94"/>
      <c r="CH32" s="94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94"/>
      <c r="DN32" s="94"/>
      <c r="DO32" s="94"/>
      <c r="DP32" s="94"/>
      <c r="DQ32" s="94"/>
      <c r="DR32" s="94"/>
      <c r="DS32" s="94"/>
      <c r="DT32" s="94"/>
      <c r="DU32" s="94"/>
      <c r="DV32" s="94"/>
      <c r="DW32" s="94"/>
      <c r="DX32" s="94"/>
      <c r="DY32" s="94"/>
      <c r="DZ32" s="94"/>
      <c r="EA32" s="94"/>
      <c r="EB32" s="94"/>
      <c r="EC32" s="94"/>
      <c r="ED32" s="94"/>
      <c r="EE32" s="94"/>
      <c r="EF32" s="94"/>
      <c r="EG32" s="94"/>
      <c r="EH32" s="94"/>
      <c r="EI32" s="94"/>
      <c r="EJ32" s="94"/>
      <c r="EK32" s="94"/>
      <c r="EL32" s="94"/>
      <c r="EM32" s="94"/>
      <c r="EN32" s="94"/>
      <c r="EO32" s="94"/>
      <c r="EP32" s="94"/>
      <c r="EQ32" s="94"/>
      <c r="ER32" s="94"/>
      <c r="ES32" s="94"/>
      <c r="ET32" s="94"/>
      <c r="EU32" s="94"/>
      <c r="EV32" s="94"/>
      <c r="EW32" s="94"/>
      <c r="EX32" s="94"/>
    </row>
    <row r="33" spans="1:154" s="96" customFormat="1" ht="10.8" customHeight="1">
      <c r="A33" s="122" t="s">
        <v>88</v>
      </c>
      <c r="B33" s="123" t="s">
        <v>81</v>
      </c>
      <c r="C33" s="124">
        <v>58</v>
      </c>
      <c r="D33" s="124"/>
      <c r="E33" s="135">
        <v>61.1</v>
      </c>
      <c r="F33" s="135">
        <f>E33*2.7</f>
        <v>164.97000000000003</v>
      </c>
      <c r="G33" s="125"/>
      <c r="H33" s="126">
        <f t="shared" si="1"/>
        <v>0</v>
      </c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  <c r="BG33" s="94"/>
      <c r="BH33" s="94"/>
      <c r="BI33" s="94"/>
      <c r="BJ33" s="94"/>
      <c r="BK33" s="94"/>
      <c r="BL33" s="94"/>
      <c r="BM33" s="94"/>
      <c r="BN33" s="94"/>
      <c r="BO33" s="94"/>
      <c r="BP33" s="94"/>
      <c r="BQ33" s="94"/>
      <c r="BR33" s="94"/>
      <c r="BS33" s="94"/>
      <c r="BT33" s="94"/>
      <c r="BU33" s="94"/>
      <c r="BV33" s="94"/>
      <c r="BW33" s="94"/>
      <c r="BX33" s="94"/>
      <c r="BY33" s="94"/>
      <c r="BZ33" s="94"/>
      <c r="CA33" s="94"/>
      <c r="CB33" s="94"/>
      <c r="CC33" s="94"/>
      <c r="CD33" s="94"/>
      <c r="CE33" s="94"/>
      <c r="CF33" s="94"/>
      <c r="CG33" s="94"/>
      <c r="CH33" s="94"/>
      <c r="CI33" s="94"/>
      <c r="CJ33" s="94"/>
      <c r="CK33" s="94"/>
      <c r="CL33" s="94"/>
      <c r="CM33" s="94"/>
      <c r="CN33" s="94"/>
      <c r="CO33" s="94"/>
      <c r="CP33" s="94"/>
      <c r="CQ33" s="94"/>
      <c r="CR33" s="94"/>
      <c r="CS33" s="94"/>
      <c r="CT33" s="94"/>
      <c r="CU33" s="94"/>
      <c r="CV33" s="94"/>
      <c r="CW33" s="94"/>
      <c r="CX33" s="94"/>
      <c r="CY33" s="94"/>
      <c r="CZ33" s="94"/>
      <c r="DA33" s="94"/>
      <c r="DB33" s="94"/>
      <c r="DC33" s="94"/>
      <c r="DD33" s="94"/>
      <c r="DE33" s="94"/>
      <c r="DF33" s="94"/>
      <c r="DG33" s="94"/>
      <c r="DH33" s="94"/>
      <c r="DI33" s="94"/>
      <c r="DJ33" s="94"/>
      <c r="DK33" s="94"/>
      <c r="DL33" s="94"/>
      <c r="DM33" s="94"/>
      <c r="DN33" s="94"/>
      <c r="DO33" s="94"/>
      <c r="DP33" s="94"/>
      <c r="DQ33" s="94"/>
      <c r="DR33" s="94"/>
      <c r="DS33" s="94"/>
      <c r="DT33" s="94"/>
      <c r="DU33" s="94"/>
      <c r="DV33" s="94"/>
      <c r="DW33" s="94"/>
      <c r="DX33" s="94"/>
      <c r="DY33" s="94"/>
      <c r="DZ33" s="94"/>
      <c r="EA33" s="94"/>
      <c r="EB33" s="94"/>
      <c r="EC33" s="94"/>
      <c r="ED33" s="94"/>
      <c r="EE33" s="94"/>
      <c r="EF33" s="94"/>
      <c r="EG33" s="94"/>
      <c r="EH33" s="94"/>
      <c r="EI33" s="94"/>
      <c r="EJ33" s="94"/>
      <c r="EK33" s="94"/>
      <c r="EL33" s="94"/>
      <c r="EM33" s="94"/>
      <c r="EN33" s="94"/>
      <c r="EO33" s="94"/>
      <c r="EP33" s="94"/>
      <c r="EQ33" s="94"/>
      <c r="ER33" s="94"/>
      <c r="ES33" s="94"/>
      <c r="ET33" s="94"/>
      <c r="EU33" s="94"/>
      <c r="EV33" s="94"/>
      <c r="EW33" s="94"/>
      <c r="EX33" s="94"/>
    </row>
    <row r="34" spans="1:154" s="96" customFormat="1" ht="10.8" customHeight="1">
      <c r="A34" s="127"/>
      <c r="B34" s="95" t="s">
        <v>82</v>
      </c>
      <c r="C34" s="120">
        <v>69</v>
      </c>
      <c r="D34" s="120"/>
      <c r="E34" s="134">
        <v>67.099999999999994</v>
      </c>
      <c r="F34" s="134">
        <f t="shared" ref="F34:F36" si="5">E34*2.7</f>
        <v>181.17</v>
      </c>
      <c r="G34" s="111"/>
      <c r="H34" s="128">
        <f t="shared" si="1"/>
        <v>0</v>
      </c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BY34" s="94"/>
      <c r="BZ34" s="94"/>
      <c r="CA34" s="94"/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4"/>
      <c r="CR34" s="94"/>
      <c r="CS34" s="94"/>
      <c r="CT34" s="94"/>
      <c r="CU34" s="94"/>
      <c r="CV34" s="94"/>
      <c r="CW34" s="94"/>
      <c r="CX34" s="94"/>
      <c r="CY34" s="94"/>
      <c r="CZ34" s="94"/>
      <c r="DA34" s="94"/>
      <c r="DB34" s="94"/>
      <c r="DC34" s="94"/>
      <c r="DD34" s="94"/>
      <c r="DE34" s="94"/>
      <c r="DF34" s="94"/>
      <c r="DG34" s="94"/>
      <c r="DH34" s="94"/>
      <c r="DI34" s="94"/>
      <c r="DJ34" s="94"/>
      <c r="DK34" s="94"/>
      <c r="DL34" s="94"/>
      <c r="DM34" s="94"/>
      <c r="DN34" s="94"/>
      <c r="DO34" s="94"/>
      <c r="DP34" s="94"/>
      <c r="DQ34" s="94"/>
      <c r="DR34" s="94"/>
      <c r="DS34" s="94"/>
      <c r="DT34" s="94"/>
      <c r="DU34" s="94"/>
      <c r="DV34" s="94"/>
      <c r="DW34" s="94"/>
      <c r="DX34" s="94"/>
      <c r="DY34" s="94"/>
      <c r="DZ34" s="94"/>
      <c r="EA34" s="94"/>
      <c r="EB34" s="94"/>
      <c r="EC34" s="94"/>
      <c r="ED34" s="94"/>
      <c r="EE34" s="94"/>
      <c r="EF34" s="94"/>
      <c r="EG34" s="94"/>
      <c r="EH34" s="94"/>
      <c r="EI34" s="94"/>
      <c r="EJ34" s="94"/>
      <c r="EK34" s="94"/>
      <c r="EL34" s="94"/>
      <c r="EM34" s="94"/>
      <c r="EN34" s="94"/>
      <c r="EO34" s="94"/>
      <c r="EP34" s="94"/>
      <c r="EQ34" s="94"/>
      <c r="ER34" s="94"/>
      <c r="ES34" s="94"/>
      <c r="ET34" s="94"/>
      <c r="EU34" s="94"/>
      <c r="EV34" s="94"/>
      <c r="EW34" s="94"/>
      <c r="EX34" s="94"/>
    </row>
    <row r="35" spans="1:154" s="96" customFormat="1" ht="10.8" customHeight="1">
      <c r="A35" s="127"/>
      <c r="B35" s="95" t="s">
        <v>83</v>
      </c>
      <c r="C35" s="120">
        <v>97</v>
      </c>
      <c r="D35" s="120"/>
      <c r="E35" s="134">
        <v>78.5</v>
      </c>
      <c r="F35" s="134">
        <f t="shared" si="5"/>
        <v>211.95000000000002</v>
      </c>
      <c r="G35" s="111"/>
      <c r="H35" s="128">
        <f t="shared" si="1"/>
        <v>0</v>
      </c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94"/>
      <c r="BH35" s="94"/>
      <c r="BI35" s="94"/>
      <c r="BJ35" s="94"/>
      <c r="BK35" s="94"/>
      <c r="BL35" s="94"/>
      <c r="BM35" s="94"/>
      <c r="BN35" s="94"/>
      <c r="BO35" s="94"/>
      <c r="BP35" s="94"/>
      <c r="BQ35" s="94"/>
      <c r="BR35" s="94"/>
      <c r="BS35" s="94"/>
      <c r="BT35" s="94"/>
      <c r="BU35" s="94"/>
      <c r="BV35" s="94"/>
      <c r="BW35" s="94"/>
      <c r="BX35" s="94"/>
      <c r="BY35" s="94"/>
      <c r="BZ35" s="94"/>
      <c r="CA35" s="94"/>
      <c r="CB35" s="94"/>
      <c r="CC35" s="94"/>
      <c r="CD35" s="94"/>
      <c r="CE35" s="94"/>
      <c r="CF35" s="94"/>
      <c r="CG35" s="94"/>
      <c r="CH35" s="94"/>
      <c r="CI35" s="94"/>
      <c r="CJ35" s="94"/>
      <c r="CK35" s="94"/>
      <c r="CL35" s="94"/>
      <c r="CM35" s="94"/>
      <c r="CN35" s="94"/>
      <c r="CO35" s="94"/>
      <c r="CP35" s="94"/>
      <c r="CQ35" s="94"/>
      <c r="CR35" s="94"/>
      <c r="CS35" s="94"/>
      <c r="CT35" s="94"/>
      <c r="CU35" s="94"/>
      <c r="CV35" s="94"/>
      <c r="CW35" s="94"/>
      <c r="CX35" s="94"/>
      <c r="CY35" s="94"/>
      <c r="CZ35" s="94"/>
      <c r="DA35" s="94"/>
      <c r="DB35" s="94"/>
      <c r="DC35" s="94"/>
      <c r="DD35" s="94"/>
      <c r="DE35" s="94"/>
      <c r="DF35" s="94"/>
      <c r="DG35" s="94"/>
      <c r="DH35" s="94"/>
      <c r="DI35" s="94"/>
      <c r="DJ35" s="94"/>
      <c r="DK35" s="94"/>
      <c r="DL35" s="94"/>
      <c r="DM35" s="94"/>
      <c r="DN35" s="94"/>
      <c r="DO35" s="94"/>
      <c r="DP35" s="94"/>
      <c r="DQ35" s="94"/>
      <c r="DR35" s="94"/>
      <c r="DS35" s="94"/>
      <c r="DT35" s="94"/>
      <c r="DU35" s="94"/>
      <c r="DV35" s="94"/>
      <c r="DW35" s="94"/>
      <c r="DX35" s="94"/>
      <c r="DY35" s="94"/>
      <c r="DZ35" s="94"/>
      <c r="EA35" s="94"/>
      <c r="EB35" s="94"/>
      <c r="EC35" s="94"/>
      <c r="ED35" s="94"/>
      <c r="EE35" s="94"/>
      <c r="EF35" s="94"/>
      <c r="EG35" s="94"/>
      <c r="EH35" s="94"/>
      <c r="EI35" s="94"/>
      <c r="EJ35" s="94"/>
      <c r="EK35" s="94"/>
      <c r="EL35" s="94"/>
      <c r="EM35" s="94"/>
      <c r="EN35" s="94"/>
      <c r="EO35" s="94"/>
      <c r="EP35" s="94"/>
      <c r="EQ35" s="94"/>
      <c r="ER35" s="94"/>
      <c r="ES35" s="94"/>
      <c r="ET35" s="94"/>
      <c r="EU35" s="94"/>
      <c r="EV35" s="94"/>
      <c r="EW35" s="94"/>
      <c r="EX35" s="94"/>
    </row>
    <row r="36" spans="1:154" s="96" customFormat="1" ht="10.8" customHeight="1" thickBot="1">
      <c r="A36" s="129"/>
      <c r="B36" s="130" t="s">
        <v>84</v>
      </c>
      <c r="C36" s="131">
        <v>130</v>
      </c>
      <c r="D36" s="131"/>
      <c r="E36" s="136">
        <v>91.6</v>
      </c>
      <c r="F36" s="136">
        <f t="shared" si="5"/>
        <v>247.32</v>
      </c>
      <c r="G36" s="132"/>
      <c r="H36" s="133">
        <f t="shared" si="1"/>
        <v>0</v>
      </c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  <c r="BQ36" s="94"/>
      <c r="BR36" s="94"/>
      <c r="BS36" s="94"/>
      <c r="BT36" s="94"/>
      <c r="BU36" s="94"/>
      <c r="BV36" s="94"/>
      <c r="BW36" s="94"/>
      <c r="BX36" s="94"/>
      <c r="BY36" s="94"/>
      <c r="BZ36" s="94"/>
      <c r="CA36" s="94"/>
      <c r="CB36" s="94"/>
      <c r="CC36" s="94"/>
      <c r="CD36" s="94"/>
      <c r="CE36" s="94"/>
      <c r="CF36" s="94"/>
      <c r="CG36" s="94"/>
      <c r="CH36" s="94"/>
      <c r="CI36" s="94"/>
      <c r="CJ36" s="94"/>
      <c r="CK36" s="94"/>
      <c r="CL36" s="94"/>
      <c r="CM36" s="94"/>
      <c r="CN36" s="94"/>
      <c r="CO36" s="94"/>
      <c r="CP36" s="94"/>
      <c r="CQ36" s="94"/>
      <c r="CR36" s="94"/>
      <c r="CS36" s="94"/>
      <c r="CT36" s="94"/>
      <c r="CU36" s="94"/>
      <c r="CV36" s="94"/>
      <c r="CW36" s="94"/>
      <c r="CX36" s="94"/>
      <c r="CY36" s="94"/>
      <c r="CZ36" s="94"/>
      <c r="DA36" s="94"/>
      <c r="DB36" s="94"/>
      <c r="DC36" s="94"/>
      <c r="DD36" s="94"/>
      <c r="DE36" s="94"/>
      <c r="DF36" s="94"/>
      <c r="DG36" s="94"/>
      <c r="DH36" s="94"/>
      <c r="DI36" s="94"/>
      <c r="DJ36" s="94"/>
      <c r="DK36" s="94"/>
      <c r="DL36" s="94"/>
      <c r="DM36" s="94"/>
      <c r="DN36" s="94"/>
      <c r="DO36" s="94"/>
      <c r="DP36" s="94"/>
      <c r="DQ36" s="94"/>
      <c r="DR36" s="94"/>
      <c r="DS36" s="94"/>
      <c r="DT36" s="94"/>
      <c r="DU36" s="94"/>
      <c r="DV36" s="94"/>
      <c r="DW36" s="94"/>
      <c r="DX36" s="94"/>
      <c r="DY36" s="94"/>
      <c r="DZ36" s="94"/>
      <c r="EA36" s="94"/>
      <c r="EB36" s="94"/>
      <c r="EC36" s="94"/>
      <c r="ED36" s="94"/>
      <c r="EE36" s="94"/>
      <c r="EF36" s="94"/>
      <c r="EG36" s="94"/>
      <c r="EH36" s="94"/>
      <c r="EI36" s="94"/>
      <c r="EJ36" s="94"/>
      <c r="EK36" s="94"/>
      <c r="EL36" s="94"/>
      <c r="EM36" s="94"/>
      <c r="EN36" s="94"/>
      <c r="EO36" s="94"/>
      <c r="EP36" s="94"/>
      <c r="EQ36" s="94"/>
      <c r="ER36" s="94"/>
      <c r="ES36" s="94"/>
      <c r="ET36" s="94"/>
      <c r="EU36" s="94"/>
      <c r="EV36" s="94"/>
      <c r="EW36" s="94"/>
      <c r="EX36" s="94"/>
    </row>
    <row r="37" spans="1:154" s="96" customFormat="1" ht="10.8" customHeight="1">
      <c r="A37" s="122" t="s">
        <v>89</v>
      </c>
      <c r="B37" s="123" t="s">
        <v>81</v>
      </c>
      <c r="C37" s="124">
        <v>58</v>
      </c>
      <c r="D37" s="124"/>
      <c r="E37" s="135">
        <v>61.1</v>
      </c>
      <c r="F37" s="135">
        <f>E37*2.7</f>
        <v>164.97000000000003</v>
      </c>
      <c r="G37" s="125"/>
      <c r="H37" s="126">
        <f t="shared" si="1"/>
        <v>0</v>
      </c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  <c r="BQ37" s="94"/>
      <c r="BR37" s="94"/>
      <c r="BS37" s="94"/>
      <c r="BT37" s="94"/>
      <c r="BU37" s="94"/>
      <c r="BV37" s="94"/>
      <c r="BW37" s="94"/>
      <c r="BX37" s="94"/>
      <c r="BY37" s="94"/>
      <c r="BZ37" s="94"/>
      <c r="CA37" s="94"/>
      <c r="CB37" s="94"/>
      <c r="CC37" s="94"/>
      <c r="CD37" s="94"/>
      <c r="CE37" s="94"/>
      <c r="CF37" s="94"/>
      <c r="CG37" s="94"/>
      <c r="CH37" s="94"/>
      <c r="CI37" s="94"/>
      <c r="CJ37" s="94"/>
      <c r="CK37" s="94"/>
      <c r="CL37" s="94"/>
      <c r="CM37" s="94"/>
      <c r="CN37" s="94"/>
      <c r="CO37" s="94"/>
      <c r="CP37" s="94"/>
      <c r="CQ37" s="94"/>
      <c r="CR37" s="94"/>
      <c r="CS37" s="94"/>
      <c r="CT37" s="94"/>
      <c r="CU37" s="94"/>
      <c r="CV37" s="94"/>
      <c r="CW37" s="94"/>
      <c r="CX37" s="94"/>
      <c r="CY37" s="94"/>
      <c r="CZ37" s="94"/>
      <c r="DA37" s="94"/>
      <c r="DB37" s="94"/>
      <c r="DC37" s="94"/>
      <c r="DD37" s="94"/>
      <c r="DE37" s="94"/>
      <c r="DF37" s="94"/>
      <c r="DG37" s="94"/>
      <c r="DH37" s="94"/>
      <c r="DI37" s="94"/>
      <c r="DJ37" s="94"/>
      <c r="DK37" s="94"/>
      <c r="DL37" s="94"/>
      <c r="DM37" s="94"/>
      <c r="DN37" s="94"/>
      <c r="DO37" s="94"/>
      <c r="DP37" s="94"/>
      <c r="DQ37" s="94"/>
      <c r="DR37" s="94"/>
      <c r="DS37" s="94"/>
      <c r="DT37" s="94"/>
      <c r="DU37" s="94"/>
      <c r="DV37" s="94"/>
      <c r="DW37" s="94"/>
      <c r="DX37" s="94"/>
      <c r="DY37" s="94"/>
      <c r="DZ37" s="94"/>
      <c r="EA37" s="94"/>
      <c r="EB37" s="94"/>
      <c r="EC37" s="94"/>
      <c r="ED37" s="94"/>
      <c r="EE37" s="94"/>
      <c r="EF37" s="94"/>
      <c r="EG37" s="94"/>
      <c r="EH37" s="94"/>
      <c r="EI37" s="94"/>
      <c r="EJ37" s="94"/>
      <c r="EK37" s="94"/>
      <c r="EL37" s="94"/>
      <c r="EM37" s="94"/>
      <c r="EN37" s="94"/>
      <c r="EO37" s="94"/>
      <c r="EP37" s="94"/>
      <c r="EQ37" s="94"/>
      <c r="ER37" s="94"/>
      <c r="ES37" s="94"/>
      <c r="ET37" s="94"/>
      <c r="EU37" s="94"/>
      <c r="EV37" s="94"/>
      <c r="EW37" s="94"/>
      <c r="EX37" s="94"/>
    </row>
    <row r="38" spans="1:154" s="96" customFormat="1" ht="10.8" customHeight="1">
      <c r="A38" s="127"/>
      <c r="B38" s="95" t="s">
        <v>82</v>
      </c>
      <c r="C38" s="120">
        <v>69</v>
      </c>
      <c r="D38" s="120"/>
      <c r="E38" s="134">
        <v>67.099999999999994</v>
      </c>
      <c r="F38" s="134">
        <f t="shared" ref="F38:F40" si="6">E38*2.7</f>
        <v>181.17</v>
      </c>
      <c r="G38" s="111"/>
      <c r="H38" s="128">
        <f t="shared" si="1"/>
        <v>0</v>
      </c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  <c r="BQ38" s="94"/>
      <c r="BR38" s="94"/>
      <c r="BS38" s="94"/>
      <c r="BT38" s="94"/>
      <c r="BU38" s="94"/>
      <c r="BV38" s="94"/>
      <c r="BW38" s="94"/>
      <c r="BX38" s="94"/>
      <c r="BY38" s="94"/>
      <c r="BZ38" s="94"/>
      <c r="CA38" s="94"/>
      <c r="CB38" s="94"/>
      <c r="CC38" s="94"/>
      <c r="CD38" s="94"/>
      <c r="CE38" s="94"/>
      <c r="CF38" s="94"/>
      <c r="CG38" s="94"/>
      <c r="CH38" s="94"/>
      <c r="CI38" s="94"/>
      <c r="CJ38" s="94"/>
      <c r="CK38" s="94"/>
      <c r="CL38" s="94"/>
      <c r="CM38" s="94"/>
      <c r="CN38" s="94"/>
      <c r="CO38" s="94"/>
      <c r="CP38" s="94"/>
      <c r="CQ38" s="94"/>
      <c r="CR38" s="94"/>
      <c r="CS38" s="94"/>
      <c r="CT38" s="94"/>
      <c r="CU38" s="94"/>
      <c r="CV38" s="94"/>
      <c r="CW38" s="94"/>
      <c r="CX38" s="94"/>
      <c r="CY38" s="94"/>
      <c r="CZ38" s="94"/>
      <c r="DA38" s="94"/>
      <c r="DB38" s="94"/>
      <c r="DC38" s="94"/>
      <c r="DD38" s="94"/>
      <c r="DE38" s="94"/>
      <c r="DF38" s="94"/>
      <c r="DG38" s="94"/>
      <c r="DH38" s="94"/>
      <c r="DI38" s="94"/>
      <c r="DJ38" s="94"/>
      <c r="DK38" s="94"/>
      <c r="DL38" s="94"/>
      <c r="DM38" s="94"/>
      <c r="DN38" s="94"/>
      <c r="DO38" s="94"/>
      <c r="DP38" s="94"/>
      <c r="DQ38" s="94"/>
      <c r="DR38" s="94"/>
      <c r="DS38" s="94"/>
      <c r="DT38" s="94"/>
      <c r="DU38" s="94"/>
      <c r="DV38" s="94"/>
      <c r="DW38" s="94"/>
      <c r="DX38" s="94"/>
      <c r="DY38" s="94"/>
      <c r="DZ38" s="94"/>
      <c r="EA38" s="94"/>
      <c r="EB38" s="94"/>
      <c r="EC38" s="94"/>
      <c r="ED38" s="94"/>
      <c r="EE38" s="94"/>
      <c r="EF38" s="94"/>
      <c r="EG38" s="94"/>
      <c r="EH38" s="94"/>
      <c r="EI38" s="94"/>
      <c r="EJ38" s="94"/>
      <c r="EK38" s="94"/>
      <c r="EL38" s="94"/>
      <c r="EM38" s="94"/>
      <c r="EN38" s="94"/>
      <c r="EO38" s="94"/>
      <c r="EP38" s="94"/>
      <c r="EQ38" s="94"/>
      <c r="ER38" s="94"/>
      <c r="ES38" s="94"/>
      <c r="ET38" s="94"/>
      <c r="EU38" s="94"/>
      <c r="EV38" s="94"/>
      <c r="EW38" s="94"/>
      <c r="EX38" s="94"/>
    </row>
    <row r="39" spans="1:154" s="96" customFormat="1" ht="10.8" customHeight="1">
      <c r="A39" s="127"/>
      <c r="B39" s="95" t="s">
        <v>83</v>
      </c>
      <c r="C39" s="120">
        <v>97</v>
      </c>
      <c r="D39" s="120"/>
      <c r="E39" s="134">
        <v>78.5</v>
      </c>
      <c r="F39" s="134">
        <f t="shared" si="6"/>
        <v>211.95000000000002</v>
      </c>
      <c r="G39" s="111"/>
      <c r="H39" s="128">
        <f t="shared" si="1"/>
        <v>0</v>
      </c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4"/>
      <c r="BG39" s="94"/>
      <c r="BH39" s="94"/>
      <c r="BI39" s="94"/>
      <c r="BJ39" s="94"/>
      <c r="BK39" s="94"/>
      <c r="BL39" s="94"/>
      <c r="BM39" s="94"/>
      <c r="BN39" s="94"/>
      <c r="BO39" s="94"/>
      <c r="BP39" s="94"/>
      <c r="BQ39" s="94"/>
      <c r="BR39" s="94"/>
      <c r="BS39" s="94"/>
      <c r="BT39" s="94"/>
      <c r="BU39" s="94"/>
      <c r="BV39" s="94"/>
      <c r="BW39" s="94"/>
      <c r="BX39" s="94"/>
      <c r="BY39" s="94"/>
      <c r="BZ39" s="94"/>
      <c r="CA39" s="94"/>
      <c r="CB39" s="94"/>
      <c r="CC39" s="94"/>
      <c r="CD39" s="94"/>
      <c r="CE39" s="94"/>
      <c r="CF39" s="94"/>
      <c r="CG39" s="94"/>
      <c r="CH39" s="94"/>
      <c r="CI39" s="94"/>
      <c r="CJ39" s="94"/>
      <c r="CK39" s="94"/>
      <c r="CL39" s="94"/>
      <c r="CM39" s="94"/>
      <c r="CN39" s="94"/>
      <c r="CO39" s="94"/>
      <c r="CP39" s="94"/>
      <c r="CQ39" s="94"/>
      <c r="CR39" s="94"/>
      <c r="CS39" s="94"/>
      <c r="CT39" s="94"/>
      <c r="CU39" s="94"/>
      <c r="CV39" s="94"/>
      <c r="CW39" s="94"/>
      <c r="CX39" s="94"/>
      <c r="CY39" s="94"/>
      <c r="CZ39" s="94"/>
      <c r="DA39" s="94"/>
      <c r="DB39" s="94"/>
      <c r="DC39" s="94"/>
      <c r="DD39" s="94"/>
      <c r="DE39" s="94"/>
      <c r="DF39" s="94"/>
      <c r="DG39" s="94"/>
      <c r="DH39" s="94"/>
      <c r="DI39" s="94"/>
      <c r="DJ39" s="94"/>
      <c r="DK39" s="94"/>
      <c r="DL39" s="94"/>
      <c r="DM39" s="94"/>
      <c r="DN39" s="94"/>
      <c r="DO39" s="94"/>
      <c r="DP39" s="94"/>
      <c r="DQ39" s="94"/>
      <c r="DR39" s="94"/>
      <c r="DS39" s="94"/>
      <c r="DT39" s="94"/>
      <c r="DU39" s="94"/>
      <c r="DV39" s="94"/>
      <c r="DW39" s="94"/>
      <c r="DX39" s="94"/>
      <c r="DY39" s="94"/>
      <c r="DZ39" s="94"/>
      <c r="EA39" s="94"/>
      <c r="EB39" s="94"/>
      <c r="EC39" s="94"/>
      <c r="ED39" s="94"/>
      <c r="EE39" s="94"/>
      <c r="EF39" s="94"/>
      <c r="EG39" s="94"/>
      <c r="EH39" s="94"/>
      <c r="EI39" s="94"/>
      <c r="EJ39" s="94"/>
      <c r="EK39" s="94"/>
      <c r="EL39" s="94"/>
      <c r="EM39" s="94"/>
      <c r="EN39" s="94"/>
      <c r="EO39" s="94"/>
      <c r="EP39" s="94"/>
      <c r="EQ39" s="94"/>
      <c r="ER39" s="94"/>
      <c r="ES39" s="94"/>
      <c r="ET39" s="94"/>
      <c r="EU39" s="94"/>
      <c r="EV39" s="94"/>
      <c r="EW39" s="94"/>
      <c r="EX39" s="94"/>
    </row>
    <row r="40" spans="1:154" s="96" customFormat="1" ht="10.8" customHeight="1" thickBot="1">
      <c r="A40" s="129"/>
      <c r="B40" s="130" t="s">
        <v>84</v>
      </c>
      <c r="C40" s="131">
        <v>130</v>
      </c>
      <c r="D40" s="131"/>
      <c r="E40" s="136">
        <v>91.6</v>
      </c>
      <c r="F40" s="136">
        <f t="shared" si="6"/>
        <v>247.32</v>
      </c>
      <c r="G40" s="132"/>
      <c r="H40" s="133">
        <f t="shared" si="1"/>
        <v>0</v>
      </c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94"/>
      <c r="BO40" s="94"/>
      <c r="BP40" s="94"/>
      <c r="BQ40" s="94"/>
      <c r="BR40" s="94"/>
      <c r="BS40" s="94"/>
      <c r="BT40" s="94"/>
      <c r="BU40" s="94"/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94"/>
      <c r="CG40" s="94"/>
      <c r="CH40" s="94"/>
      <c r="CI40" s="94"/>
      <c r="CJ40" s="94"/>
      <c r="CK40" s="94"/>
      <c r="CL40" s="94"/>
      <c r="CM40" s="94"/>
      <c r="CN40" s="94"/>
      <c r="CO40" s="94"/>
      <c r="CP40" s="94"/>
      <c r="CQ40" s="94"/>
      <c r="CR40" s="94"/>
      <c r="CS40" s="94"/>
      <c r="CT40" s="94"/>
      <c r="CU40" s="94"/>
      <c r="CV40" s="94"/>
      <c r="CW40" s="94"/>
      <c r="CX40" s="94"/>
      <c r="CY40" s="94"/>
      <c r="CZ40" s="94"/>
      <c r="DA40" s="94"/>
      <c r="DB40" s="94"/>
      <c r="DC40" s="94"/>
      <c r="DD40" s="94"/>
      <c r="DE40" s="94"/>
      <c r="DF40" s="94"/>
      <c r="DG40" s="94"/>
      <c r="DH40" s="94"/>
      <c r="DI40" s="94"/>
      <c r="DJ40" s="94"/>
      <c r="DK40" s="94"/>
      <c r="DL40" s="94"/>
      <c r="DM40" s="94"/>
      <c r="DN40" s="94"/>
      <c r="DO40" s="94"/>
      <c r="DP40" s="94"/>
      <c r="DQ40" s="94"/>
      <c r="DR40" s="94"/>
      <c r="DS40" s="94"/>
      <c r="DT40" s="94"/>
      <c r="DU40" s="94"/>
      <c r="DV40" s="94"/>
      <c r="DW40" s="94"/>
      <c r="DX40" s="94"/>
      <c r="DY40" s="94"/>
      <c r="DZ40" s="94"/>
      <c r="EA40" s="94"/>
      <c r="EB40" s="94"/>
      <c r="EC40" s="94"/>
      <c r="ED40" s="94"/>
      <c r="EE40" s="94"/>
      <c r="EF40" s="94"/>
      <c r="EG40" s="94"/>
      <c r="EH40" s="94"/>
      <c r="EI40" s="94"/>
      <c r="EJ40" s="94"/>
      <c r="EK40" s="94"/>
      <c r="EL40" s="94"/>
      <c r="EM40" s="94"/>
      <c r="EN40" s="94"/>
      <c r="EO40" s="94"/>
      <c r="EP40" s="94"/>
      <c r="EQ40" s="94"/>
      <c r="ER40" s="94"/>
      <c r="ES40" s="94"/>
      <c r="ET40" s="94"/>
      <c r="EU40" s="94"/>
      <c r="EV40" s="94"/>
      <c r="EW40" s="94"/>
      <c r="EX40" s="94"/>
    </row>
    <row r="41" spans="1:154" s="96" customFormat="1" ht="10.8" customHeight="1">
      <c r="A41" s="122" t="s">
        <v>90</v>
      </c>
      <c r="B41" s="123" t="s">
        <v>81</v>
      </c>
      <c r="C41" s="124">
        <v>58</v>
      </c>
      <c r="D41" s="124"/>
      <c r="E41" s="135">
        <v>61.1</v>
      </c>
      <c r="F41" s="135">
        <f>E41*2.7</f>
        <v>164.97000000000003</v>
      </c>
      <c r="G41" s="125"/>
      <c r="H41" s="126">
        <f t="shared" si="1"/>
        <v>0</v>
      </c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4"/>
      <c r="BF41" s="94"/>
      <c r="BG41" s="94"/>
      <c r="BH41" s="94"/>
      <c r="BI41" s="94"/>
      <c r="BJ41" s="94"/>
      <c r="BK41" s="94"/>
      <c r="BL41" s="94"/>
      <c r="BM41" s="94"/>
      <c r="BN41" s="94"/>
      <c r="BO41" s="94"/>
      <c r="BP41" s="94"/>
      <c r="BQ41" s="94"/>
      <c r="BR41" s="94"/>
      <c r="BS41" s="94"/>
      <c r="BT41" s="94"/>
      <c r="BU41" s="94"/>
      <c r="BV41" s="94"/>
      <c r="BW41" s="94"/>
      <c r="BX41" s="94"/>
      <c r="BY41" s="94"/>
      <c r="BZ41" s="94"/>
      <c r="CA41" s="94"/>
      <c r="CB41" s="94"/>
      <c r="CC41" s="94"/>
      <c r="CD41" s="94"/>
      <c r="CE41" s="94"/>
      <c r="CF41" s="94"/>
      <c r="CG41" s="94"/>
      <c r="CH41" s="94"/>
      <c r="CI41" s="94"/>
      <c r="CJ41" s="94"/>
      <c r="CK41" s="94"/>
      <c r="CL41" s="94"/>
      <c r="CM41" s="94"/>
      <c r="CN41" s="94"/>
      <c r="CO41" s="94"/>
      <c r="CP41" s="94"/>
      <c r="CQ41" s="94"/>
      <c r="CR41" s="94"/>
      <c r="CS41" s="94"/>
      <c r="CT41" s="94"/>
      <c r="CU41" s="94"/>
      <c r="CV41" s="94"/>
      <c r="CW41" s="94"/>
      <c r="CX41" s="94"/>
      <c r="CY41" s="94"/>
      <c r="CZ41" s="94"/>
      <c r="DA41" s="94"/>
      <c r="DB41" s="94"/>
      <c r="DC41" s="94"/>
      <c r="DD41" s="94"/>
      <c r="DE41" s="94"/>
      <c r="DF41" s="94"/>
      <c r="DG41" s="94"/>
      <c r="DH41" s="94"/>
      <c r="DI41" s="94"/>
      <c r="DJ41" s="94"/>
      <c r="DK41" s="94"/>
      <c r="DL41" s="94"/>
      <c r="DM41" s="94"/>
      <c r="DN41" s="94"/>
      <c r="DO41" s="94"/>
      <c r="DP41" s="94"/>
      <c r="DQ41" s="94"/>
      <c r="DR41" s="94"/>
      <c r="DS41" s="94"/>
      <c r="DT41" s="94"/>
      <c r="DU41" s="94"/>
      <c r="DV41" s="94"/>
      <c r="DW41" s="94"/>
      <c r="DX41" s="94"/>
      <c r="DY41" s="94"/>
      <c r="DZ41" s="94"/>
      <c r="EA41" s="94"/>
      <c r="EB41" s="94"/>
      <c r="EC41" s="94"/>
      <c r="ED41" s="94"/>
      <c r="EE41" s="94"/>
      <c r="EF41" s="94"/>
      <c r="EG41" s="94"/>
      <c r="EH41" s="94"/>
      <c r="EI41" s="94"/>
      <c r="EJ41" s="94"/>
      <c r="EK41" s="94"/>
      <c r="EL41" s="94"/>
      <c r="EM41" s="94"/>
      <c r="EN41" s="94"/>
      <c r="EO41" s="94"/>
      <c r="EP41" s="94"/>
      <c r="EQ41" s="94"/>
      <c r="ER41" s="94"/>
      <c r="ES41" s="94"/>
      <c r="ET41" s="94"/>
      <c r="EU41" s="94"/>
      <c r="EV41" s="94"/>
      <c r="EW41" s="94"/>
      <c r="EX41" s="94"/>
    </row>
    <row r="42" spans="1:154" s="96" customFormat="1" ht="10.8" customHeight="1">
      <c r="A42" s="127"/>
      <c r="B42" s="95" t="s">
        <v>82</v>
      </c>
      <c r="C42" s="120">
        <v>69</v>
      </c>
      <c r="D42" s="120"/>
      <c r="E42" s="134">
        <v>67.099999999999994</v>
      </c>
      <c r="F42" s="134">
        <f t="shared" ref="F42:F44" si="7">E42*2.7</f>
        <v>181.17</v>
      </c>
      <c r="G42" s="111"/>
      <c r="H42" s="128">
        <f t="shared" si="1"/>
        <v>0</v>
      </c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94"/>
      <c r="AP42" s="94"/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94"/>
      <c r="BD42" s="94"/>
      <c r="BE42" s="94"/>
      <c r="BF42" s="94"/>
      <c r="BG42" s="94"/>
      <c r="BH42" s="94"/>
      <c r="BI42" s="94"/>
      <c r="BJ42" s="94"/>
      <c r="BK42" s="94"/>
      <c r="BL42" s="94"/>
      <c r="BM42" s="94"/>
      <c r="BN42" s="94"/>
      <c r="BO42" s="94"/>
      <c r="BP42" s="94"/>
      <c r="BQ42" s="94"/>
      <c r="BR42" s="94"/>
      <c r="BS42" s="94"/>
      <c r="BT42" s="94"/>
      <c r="BU42" s="94"/>
      <c r="BV42" s="94"/>
      <c r="BW42" s="94"/>
      <c r="BX42" s="94"/>
      <c r="BY42" s="94"/>
      <c r="BZ42" s="94"/>
      <c r="CA42" s="94"/>
      <c r="CB42" s="94"/>
      <c r="CC42" s="94"/>
      <c r="CD42" s="94"/>
      <c r="CE42" s="94"/>
      <c r="CF42" s="94"/>
      <c r="CG42" s="94"/>
      <c r="CH42" s="94"/>
      <c r="CI42" s="94"/>
      <c r="CJ42" s="94"/>
      <c r="CK42" s="94"/>
      <c r="CL42" s="94"/>
      <c r="CM42" s="94"/>
      <c r="CN42" s="94"/>
      <c r="CO42" s="94"/>
      <c r="CP42" s="94"/>
      <c r="CQ42" s="94"/>
      <c r="CR42" s="94"/>
      <c r="CS42" s="94"/>
      <c r="CT42" s="94"/>
      <c r="CU42" s="94"/>
      <c r="CV42" s="94"/>
      <c r="CW42" s="94"/>
      <c r="CX42" s="94"/>
      <c r="CY42" s="94"/>
      <c r="CZ42" s="94"/>
      <c r="DA42" s="94"/>
      <c r="DB42" s="94"/>
      <c r="DC42" s="94"/>
      <c r="DD42" s="94"/>
      <c r="DE42" s="94"/>
      <c r="DF42" s="94"/>
      <c r="DG42" s="94"/>
      <c r="DH42" s="94"/>
      <c r="DI42" s="94"/>
      <c r="DJ42" s="94"/>
      <c r="DK42" s="94"/>
      <c r="DL42" s="94"/>
      <c r="DM42" s="94"/>
      <c r="DN42" s="94"/>
      <c r="DO42" s="94"/>
      <c r="DP42" s="94"/>
      <c r="DQ42" s="94"/>
      <c r="DR42" s="94"/>
      <c r="DS42" s="94"/>
      <c r="DT42" s="94"/>
      <c r="DU42" s="94"/>
      <c r="DV42" s="94"/>
      <c r="DW42" s="94"/>
      <c r="DX42" s="94"/>
      <c r="DY42" s="94"/>
      <c r="DZ42" s="94"/>
      <c r="EA42" s="94"/>
      <c r="EB42" s="94"/>
      <c r="EC42" s="94"/>
      <c r="ED42" s="94"/>
      <c r="EE42" s="94"/>
      <c r="EF42" s="94"/>
      <c r="EG42" s="94"/>
      <c r="EH42" s="94"/>
      <c r="EI42" s="94"/>
      <c r="EJ42" s="94"/>
      <c r="EK42" s="94"/>
      <c r="EL42" s="94"/>
      <c r="EM42" s="94"/>
      <c r="EN42" s="94"/>
      <c r="EO42" s="94"/>
      <c r="EP42" s="94"/>
      <c r="EQ42" s="94"/>
      <c r="ER42" s="94"/>
      <c r="ES42" s="94"/>
      <c r="ET42" s="94"/>
      <c r="EU42" s="94"/>
      <c r="EV42" s="94"/>
      <c r="EW42" s="94"/>
      <c r="EX42" s="94"/>
    </row>
    <row r="43" spans="1:154" s="96" customFormat="1" ht="10.8" customHeight="1">
      <c r="A43" s="127"/>
      <c r="B43" s="95" t="s">
        <v>83</v>
      </c>
      <c r="C43" s="120">
        <v>97</v>
      </c>
      <c r="D43" s="120"/>
      <c r="E43" s="134">
        <v>78.5</v>
      </c>
      <c r="F43" s="134">
        <f t="shared" si="7"/>
        <v>211.95000000000002</v>
      </c>
      <c r="G43" s="111"/>
      <c r="H43" s="128">
        <f t="shared" si="1"/>
        <v>0</v>
      </c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  <c r="BJ43" s="94"/>
      <c r="BK43" s="94"/>
      <c r="BL43" s="94"/>
      <c r="BM43" s="94"/>
      <c r="BN43" s="94"/>
      <c r="BO43" s="94"/>
      <c r="BP43" s="94"/>
      <c r="BQ43" s="94"/>
      <c r="BR43" s="94"/>
      <c r="BS43" s="94"/>
      <c r="BT43" s="94"/>
      <c r="BU43" s="94"/>
      <c r="BV43" s="94"/>
      <c r="BW43" s="94"/>
      <c r="BX43" s="94"/>
      <c r="BY43" s="94"/>
      <c r="BZ43" s="94"/>
      <c r="CA43" s="94"/>
      <c r="CB43" s="94"/>
      <c r="CC43" s="94"/>
      <c r="CD43" s="94"/>
      <c r="CE43" s="94"/>
      <c r="CF43" s="94"/>
      <c r="CG43" s="94"/>
      <c r="CH43" s="94"/>
      <c r="CI43" s="94"/>
      <c r="CJ43" s="94"/>
      <c r="CK43" s="94"/>
      <c r="CL43" s="94"/>
      <c r="CM43" s="94"/>
      <c r="CN43" s="94"/>
      <c r="CO43" s="94"/>
      <c r="CP43" s="94"/>
      <c r="CQ43" s="94"/>
      <c r="CR43" s="94"/>
      <c r="CS43" s="94"/>
      <c r="CT43" s="94"/>
      <c r="CU43" s="94"/>
      <c r="CV43" s="94"/>
      <c r="CW43" s="94"/>
      <c r="CX43" s="94"/>
      <c r="CY43" s="94"/>
      <c r="CZ43" s="94"/>
      <c r="DA43" s="94"/>
      <c r="DB43" s="94"/>
      <c r="DC43" s="94"/>
      <c r="DD43" s="94"/>
      <c r="DE43" s="94"/>
      <c r="DF43" s="94"/>
      <c r="DG43" s="94"/>
      <c r="DH43" s="94"/>
      <c r="DI43" s="94"/>
      <c r="DJ43" s="94"/>
      <c r="DK43" s="94"/>
      <c r="DL43" s="94"/>
      <c r="DM43" s="94"/>
      <c r="DN43" s="94"/>
      <c r="DO43" s="94"/>
      <c r="DP43" s="94"/>
      <c r="DQ43" s="94"/>
      <c r="DR43" s="94"/>
      <c r="DS43" s="94"/>
      <c r="DT43" s="94"/>
      <c r="DU43" s="94"/>
      <c r="DV43" s="94"/>
      <c r="DW43" s="94"/>
      <c r="DX43" s="94"/>
      <c r="DY43" s="94"/>
      <c r="DZ43" s="94"/>
      <c r="EA43" s="94"/>
      <c r="EB43" s="94"/>
      <c r="EC43" s="94"/>
      <c r="ED43" s="94"/>
      <c r="EE43" s="94"/>
      <c r="EF43" s="94"/>
      <c r="EG43" s="94"/>
      <c r="EH43" s="94"/>
      <c r="EI43" s="94"/>
      <c r="EJ43" s="94"/>
      <c r="EK43" s="94"/>
      <c r="EL43" s="94"/>
      <c r="EM43" s="94"/>
      <c r="EN43" s="94"/>
      <c r="EO43" s="94"/>
      <c r="EP43" s="94"/>
      <c r="EQ43" s="94"/>
      <c r="ER43" s="94"/>
      <c r="ES43" s="94"/>
      <c r="ET43" s="94"/>
      <c r="EU43" s="94"/>
      <c r="EV43" s="94"/>
      <c r="EW43" s="94"/>
      <c r="EX43" s="94"/>
    </row>
    <row r="44" spans="1:154" s="96" customFormat="1" ht="10.8" customHeight="1" thickBot="1">
      <c r="A44" s="129"/>
      <c r="B44" s="130" t="s">
        <v>84</v>
      </c>
      <c r="C44" s="131">
        <v>130</v>
      </c>
      <c r="D44" s="131"/>
      <c r="E44" s="136">
        <v>91.6</v>
      </c>
      <c r="F44" s="136">
        <f t="shared" si="7"/>
        <v>247.32</v>
      </c>
      <c r="G44" s="132"/>
      <c r="H44" s="133">
        <f t="shared" si="1"/>
        <v>0</v>
      </c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  <c r="BQ44" s="94"/>
      <c r="BR44" s="94"/>
      <c r="BS44" s="94"/>
      <c r="BT44" s="94"/>
      <c r="BU44" s="94"/>
      <c r="BV44" s="94"/>
      <c r="BW44" s="94"/>
      <c r="BX44" s="94"/>
      <c r="BY44" s="94"/>
      <c r="BZ44" s="94"/>
      <c r="CA44" s="94"/>
      <c r="CB44" s="94"/>
      <c r="CC44" s="94"/>
      <c r="CD44" s="94"/>
      <c r="CE44" s="94"/>
      <c r="CF44" s="94"/>
      <c r="CG44" s="94"/>
      <c r="CH44" s="94"/>
      <c r="CI44" s="94"/>
      <c r="CJ44" s="94"/>
      <c r="CK44" s="94"/>
      <c r="CL44" s="94"/>
      <c r="CM44" s="94"/>
      <c r="CN44" s="94"/>
      <c r="CO44" s="94"/>
      <c r="CP44" s="94"/>
      <c r="CQ44" s="94"/>
      <c r="CR44" s="94"/>
      <c r="CS44" s="94"/>
      <c r="CT44" s="94"/>
      <c r="CU44" s="94"/>
      <c r="CV44" s="94"/>
      <c r="CW44" s="94"/>
      <c r="CX44" s="94"/>
      <c r="CY44" s="94"/>
      <c r="CZ44" s="94"/>
      <c r="DA44" s="94"/>
      <c r="DB44" s="94"/>
      <c r="DC44" s="94"/>
      <c r="DD44" s="94"/>
      <c r="DE44" s="94"/>
      <c r="DF44" s="94"/>
      <c r="DG44" s="94"/>
      <c r="DH44" s="94"/>
      <c r="DI44" s="94"/>
      <c r="DJ44" s="94"/>
      <c r="DK44" s="94"/>
      <c r="DL44" s="94"/>
      <c r="DM44" s="94"/>
      <c r="DN44" s="94"/>
      <c r="DO44" s="94"/>
      <c r="DP44" s="94"/>
      <c r="DQ44" s="94"/>
      <c r="DR44" s="94"/>
      <c r="DS44" s="94"/>
      <c r="DT44" s="94"/>
      <c r="DU44" s="94"/>
      <c r="DV44" s="94"/>
      <c r="DW44" s="94"/>
      <c r="DX44" s="94"/>
      <c r="DY44" s="94"/>
      <c r="DZ44" s="94"/>
      <c r="EA44" s="94"/>
      <c r="EB44" s="94"/>
      <c r="EC44" s="94"/>
      <c r="ED44" s="94"/>
      <c r="EE44" s="94"/>
      <c r="EF44" s="94"/>
      <c r="EG44" s="94"/>
      <c r="EH44" s="94"/>
      <c r="EI44" s="94"/>
      <c r="EJ44" s="94"/>
      <c r="EK44" s="94"/>
      <c r="EL44" s="94"/>
      <c r="EM44" s="94"/>
      <c r="EN44" s="94"/>
      <c r="EO44" s="94"/>
      <c r="EP44" s="94"/>
      <c r="EQ44" s="94"/>
      <c r="ER44" s="94"/>
      <c r="ES44" s="94"/>
      <c r="ET44" s="94"/>
      <c r="EU44" s="94"/>
      <c r="EV44" s="94"/>
      <c r="EW44" s="94"/>
      <c r="EX44" s="94"/>
    </row>
    <row r="45" spans="1:154" s="96" customFormat="1" ht="10.8" customHeight="1">
      <c r="A45" s="122" t="s">
        <v>91</v>
      </c>
      <c r="B45" s="123" t="s">
        <v>81</v>
      </c>
      <c r="C45" s="124">
        <v>58</v>
      </c>
      <c r="D45" s="124"/>
      <c r="E45" s="135">
        <v>61.1</v>
      </c>
      <c r="F45" s="135">
        <f>E45*2.7</f>
        <v>164.97000000000003</v>
      </c>
      <c r="G45" s="125"/>
      <c r="H45" s="126">
        <f t="shared" si="1"/>
        <v>0</v>
      </c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  <c r="BO45" s="94"/>
      <c r="BP45" s="94"/>
      <c r="BQ45" s="94"/>
      <c r="BR45" s="94"/>
      <c r="BS45" s="94"/>
      <c r="BT45" s="94"/>
      <c r="BU45" s="94"/>
      <c r="BV45" s="94"/>
      <c r="BW45" s="94"/>
      <c r="BX45" s="94"/>
      <c r="BY45" s="94"/>
      <c r="BZ45" s="94"/>
      <c r="CA45" s="94"/>
      <c r="CB45" s="94"/>
      <c r="CC45" s="94"/>
      <c r="CD45" s="94"/>
      <c r="CE45" s="94"/>
      <c r="CF45" s="94"/>
      <c r="CG45" s="94"/>
      <c r="CH45" s="94"/>
      <c r="CI45" s="94"/>
      <c r="CJ45" s="94"/>
      <c r="CK45" s="94"/>
      <c r="CL45" s="94"/>
      <c r="CM45" s="94"/>
      <c r="CN45" s="94"/>
      <c r="CO45" s="94"/>
      <c r="CP45" s="94"/>
      <c r="CQ45" s="94"/>
      <c r="CR45" s="94"/>
      <c r="CS45" s="94"/>
      <c r="CT45" s="94"/>
      <c r="CU45" s="94"/>
      <c r="CV45" s="94"/>
      <c r="CW45" s="94"/>
      <c r="CX45" s="94"/>
      <c r="CY45" s="94"/>
      <c r="CZ45" s="94"/>
      <c r="DA45" s="94"/>
      <c r="DB45" s="94"/>
      <c r="DC45" s="94"/>
      <c r="DD45" s="94"/>
      <c r="DE45" s="94"/>
      <c r="DF45" s="94"/>
      <c r="DG45" s="94"/>
      <c r="DH45" s="94"/>
      <c r="DI45" s="94"/>
      <c r="DJ45" s="94"/>
      <c r="DK45" s="94"/>
      <c r="DL45" s="94"/>
      <c r="DM45" s="94"/>
      <c r="DN45" s="94"/>
      <c r="DO45" s="94"/>
      <c r="DP45" s="94"/>
      <c r="DQ45" s="94"/>
      <c r="DR45" s="94"/>
      <c r="DS45" s="94"/>
      <c r="DT45" s="94"/>
      <c r="DU45" s="94"/>
      <c r="DV45" s="94"/>
      <c r="DW45" s="94"/>
      <c r="DX45" s="94"/>
      <c r="DY45" s="94"/>
      <c r="DZ45" s="94"/>
      <c r="EA45" s="94"/>
      <c r="EB45" s="94"/>
      <c r="EC45" s="94"/>
      <c r="ED45" s="94"/>
      <c r="EE45" s="94"/>
      <c r="EF45" s="94"/>
      <c r="EG45" s="94"/>
      <c r="EH45" s="94"/>
      <c r="EI45" s="94"/>
      <c r="EJ45" s="94"/>
      <c r="EK45" s="94"/>
      <c r="EL45" s="94"/>
      <c r="EM45" s="94"/>
      <c r="EN45" s="94"/>
      <c r="EO45" s="94"/>
      <c r="EP45" s="94"/>
      <c r="EQ45" s="94"/>
      <c r="ER45" s="94"/>
      <c r="ES45" s="94"/>
      <c r="ET45" s="94"/>
      <c r="EU45" s="94"/>
      <c r="EV45" s="94"/>
      <c r="EW45" s="94"/>
      <c r="EX45" s="94"/>
    </row>
    <row r="46" spans="1:154" s="96" customFormat="1" ht="10.8" customHeight="1">
      <c r="A46" s="127"/>
      <c r="B46" s="95" t="s">
        <v>82</v>
      </c>
      <c r="C46" s="120">
        <v>69</v>
      </c>
      <c r="D46" s="120"/>
      <c r="E46" s="134">
        <v>67.099999999999994</v>
      </c>
      <c r="F46" s="134">
        <f t="shared" ref="F46:F48" si="8">E46*2.7</f>
        <v>181.17</v>
      </c>
      <c r="G46" s="111"/>
      <c r="H46" s="128">
        <f t="shared" si="1"/>
        <v>0</v>
      </c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4"/>
      <c r="BQ46" s="94"/>
      <c r="BR46" s="94"/>
      <c r="BS46" s="94"/>
      <c r="BT46" s="94"/>
      <c r="BU46" s="94"/>
      <c r="BV46" s="94"/>
      <c r="BW46" s="94"/>
      <c r="BX46" s="94"/>
      <c r="BY46" s="94"/>
      <c r="BZ46" s="94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4"/>
      <c r="CP46" s="94"/>
      <c r="CQ46" s="94"/>
      <c r="CR46" s="94"/>
      <c r="CS46" s="94"/>
      <c r="CT46" s="94"/>
      <c r="CU46" s="94"/>
      <c r="CV46" s="94"/>
      <c r="CW46" s="94"/>
      <c r="CX46" s="94"/>
      <c r="CY46" s="94"/>
      <c r="CZ46" s="94"/>
      <c r="DA46" s="94"/>
      <c r="DB46" s="94"/>
      <c r="DC46" s="94"/>
      <c r="DD46" s="94"/>
      <c r="DE46" s="94"/>
      <c r="DF46" s="94"/>
      <c r="DG46" s="94"/>
      <c r="DH46" s="94"/>
      <c r="DI46" s="94"/>
      <c r="DJ46" s="94"/>
      <c r="DK46" s="94"/>
      <c r="DL46" s="94"/>
      <c r="DM46" s="94"/>
      <c r="DN46" s="94"/>
      <c r="DO46" s="94"/>
      <c r="DP46" s="94"/>
      <c r="DQ46" s="94"/>
      <c r="DR46" s="94"/>
      <c r="DS46" s="94"/>
      <c r="DT46" s="94"/>
      <c r="DU46" s="94"/>
      <c r="DV46" s="94"/>
      <c r="DW46" s="94"/>
      <c r="DX46" s="94"/>
      <c r="DY46" s="94"/>
      <c r="DZ46" s="94"/>
      <c r="EA46" s="94"/>
      <c r="EB46" s="94"/>
      <c r="EC46" s="94"/>
      <c r="ED46" s="94"/>
      <c r="EE46" s="94"/>
      <c r="EF46" s="94"/>
      <c r="EG46" s="94"/>
      <c r="EH46" s="94"/>
      <c r="EI46" s="94"/>
      <c r="EJ46" s="94"/>
      <c r="EK46" s="94"/>
      <c r="EL46" s="94"/>
      <c r="EM46" s="94"/>
      <c r="EN46" s="94"/>
      <c r="EO46" s="94"/>
      <c r="EP46" s="94"/>
      <c r="EQ46" s="94"/>
      <c r="ER46" s="94"/>
      <c r="ES46" s="94"/>
      <c r="ET46" s="94"/>
      <c r="EU46" s="94"/>
      <c r="EV46" s="94"/>
      <c r="EW46" s="94"/>
      <c r="EX46" s="94"/>
    </row>
    <row r="47" spans="1:154" s="96" customFormat="1" ht="10.8" customHeight="1">
      <c r="A47" s="127"/>
      <c r="B47" s="95" t="s">
        <v>83</v>
      </c>
      <c r="C47" s="120">
        <v>97</v>
      </c>
      <c r="D47" s="120"/>
      <c r="E47" s="134">
        <v>78.5</v>
      </c>
      <c r="F47" s="134">
        <f t="shared" si="8"/>
        <v>211.95000000000002</v>
      </c>
      <c r="G47" s="111"/>
      <c r="H47" s="128">
        <f t="shared" si="1"/>
        <v>0</v>
      </c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  <c r="BQ47" s="94"/>
      <c r="BR47" s="94"/>
      <c r="BS47" s="94"/>
      <c r="BT47" s="94"/>
      <c r="BU47" s="94"/>
      <c r="BV47" s="94"/>
      <c r="BW47" s="94"/>
      <c r="BX47" s="94"/>
      <c r="BY47" s="94"/>
      <c r="BZ47" s="94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4"/>
      <c r="CP47" s="94"/>
      <c r="CQ47" s="94"/>
      <c r="CR47" s="94"/>
      <c r="CS47" s="94"/>
      <c r="CT47" s="94"/>
      <c r="CU47" s="94"/>
      <c r="CV47" s="94"/>
      <c r="CW47" s="94"/>
      <c r="CX47" s="94"/>
      <c r="CY47" s="94"/>
      <c r="CZ47" s="94"/>
      <c r="DA47" s="94"/>
      <c r="DB47" s="94"/>
      <c r="DC47" s="94"/>
      <c r="DD47" s="94"/>
      <c r="DE47" s="94"/>
      <c r="DF47" s="94"/>
      <c r="DG47" s="94"/>
      <c r="DH47" s="94"/>
      <c r="DI47" s="94"/>
      <c r="DJ47" s="94"/>
      <c r="DK47" s="94"/>
      <c r="DL47" s="94"/>
      <c r="DM47" s="94"/>
      <c r="DN47" s="94"/>
      <c r="DO47" s="94"/>
      <c r="DP47" s="94"/>
      <c r="DQ47" s="94"/>
      <c r="DR47" s="94"/>
      <c r="DS47" s="94"/>
      <c r="DT47" s="94"/>
      <c r="DU47" s="94"/>
      <c r="DV47" s="94"/>
      <c r="DW47" s="94"/>
      <c r="DX47" s="94"/>
      <c r="DY47" s="94"/>
      <c r="DZ47" s="94"/>
      <c r="EA47" s="94"/>
      <c r="EB47" s="94"/>
      <c r="EC47" s="94"/>
      <c r="ED47" s="94"/>
      <c r="EE47" s="94"/>
      <c r="EF47" s="94"/>
      <c r="EG47" s="94"/>
      <c r="EH47" s="94"/>
      <c r="EI47" s="94"/>
      <c r="EJ47" s="94"/>
      <c r="EK47" s="94"/>
      <c r="EL47" s="94"/>
      <c r="EM47" s="94"/>
      <c r="EN47" s="94"/>
      <c r="EO47" s="94"/>
      <c r="EP47" s="94"/>
      <c r="EQ47" s="94"/>
      <c r="ER47" s="94"/>
      <c r="ES47" s="94"/>
      <c r="ET47" s="94"/>
      <c r="EU47" s="94"/>
      <c r="EV47" s="94"/>
      <c r="EW47" s="94"/>
      <c r="EX47" s="94"/>
    </row>
    <row r="48" spans="1:154" s="96" customFormat="1" ht="10.8" customHeight="1" thickBot="1">
      <c r="A48" s="129"/>
      <c r="B48" s="130" t="s">
        <v>84</v>
      </c>
      <c r="C48" s="131">
        <v>130</v>
      </c>
      <c r="D48" s="131"/>
      <c r="E48" s="136">
        <v>91.6</v>
      </c>
      <c r="F48" s="136">
        <f t="shared" si="8"/>
        <v>247.32</v>
      </c>
      <c r="G48" s="132"/>
      <c r="H48" s="133">
        <f t="shared" si="1"/>
        <v>0</v>
      </c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  <c r="BQ48" s="94"/>
      <c r="BR48" s="94"/>
      <c r="BS48" s="94"/>
      <c r="BT48" s="94"/>
      <c r="BU48" s="94"/>
      <c r="BV48" s="94"/>
      <c r="BW48" s="94"/>
      <c r="BX48" s="94"/>
      <c r="BY48" s="94"/>
      <c r="BZ48" s="94"/>
      <c r="CA48" s="94"/>
      <c r="CB48" s="94"/>
      <c r="CC48" s="94"/>
      <c r="CD48" s="94"/>
      <c r="CE48" s="94"/>
      <c r="CF48" s="94"/>
      <c r="CG48" s="94"/>
      <c r="CH48" s="94"/>
      <c r="CI48" s="94"/>
      <c r="CJ48" s="94"/>
      <c r="CK48" s="94"/>
      <c r="CL48" s="94"/>
      <c r="CM48" s="94"/>
      <c r="CN48" s="94"/>
      <c r="CO48" s="94"/>
      <c r="CP48" s="94"/>
      <c r="CQ48" s="94"/>
      <c r="CR48" s="94"/>
      <c r="CS48" s="94"/>
      <c r="CT48" s="94"/>
      <c r="CU48" s="94"/>
      <c r="CV48" s="94"/>
      <c r="CW48" s="94"/>
      <c r="CX48" s="94"/>
      <c r="CY48" s="94"/>
      <c r="CZ48" s="94"/>
      <c r="DA48" s="94"/>
      <c r="DB48" s="94"/>
      <c r="DC48" s="94"/>
      <c r="DD48" s="94"/>
      <c r="DE48" s="94"/>
      <c r="DF48" s="94"/>
      <c r="DG48" s="94"/>
      <c r="DH48" s="94"/>
      <c r="DI48" s="94"/>
      <c r="DJ48" s="94"/>
      <c r="DK48" s="94"/>
      <c r="DL48" s="94"/>
      <c r="DM48" s="94"/>
      <c r="DN48" s="94"/>
      <c r="DO48" s="94"/>
      <c r="DP48" s="94"/>
      <c r="DQ48" s="94"/>
      <c r="DR48" s="94"/>
      <c r="DS48" s="94"/>
      <c r="DT48" s="94"/>
      <c r="DU48" s="94"/>
      <c r="DV48" s="94"/>
      <c r="DW48" s="94"/>
      <c r="DX48" s="94"/>
      <c r="DY48" s="94"/>
      <c r="DZ48" s="94"/>
      <c r="EA48" s="94"/>
      <c r="EB48" s="94"/>
      <c r="EC48" s="94"/>
      <c r="ED48" s="94"/>
      <c r="EE48" s="94"/>
      <c r="EF48" s="94"/>
      <c r="EG48" s="94"/>
      <c r="EH48" s="94"/>
      <c r="EI48" s="94"/>
      <c r="EJ48" s="94"/>
      <c r="EK48" s="94"/>
      <c r="EL48" s="94"/>
      <c r="EM48" s="94"/>
      <c r="EN48" s="94"/>
      <c r="EO48" s="94"/>
      <c r="EP48" s="94"/>
      <c r="EQ48" s="94"/>
      <c r="ER48" s="94"/>
      <c r="ES48" s="94"/>
      <c r="ET48" s="94"/>
      <c r="EU48" s="94"/>
      <c r="EV48" s="94"/>
      <c r="EW48" s="94"/>
      <c r="EX48" s="94"/>
    </row>
    <row r="49" spans="1:8">
      <c r="A49" s="104"/>
      <c r="B49" s="104"/>
      <c r="C49" s="105"/>
      <c r="D49" s="105"/>
      <c r="E49" s="106"/>
      <c r="F49" s="106"/>
    </row>
    <row r="50" spans="1:8" ht="24">
      <c r="A50" s="104"/>
      <c r="B50" s="104"/>
      <c r="C50" s="105"/>
      <c r="D50" s="105"/>
      <c r="E50" s="106"/>
      <c r="F50" s="106"/>
      <c r="G50" s="112" t="s">
        <v>74</v>
      </c>
      <c r="H50" s="113">
        <f>SUM(H16:H48)</f>
        <v>0</v>
      </c>
    </row>
    <row r="51" spans="1:8">
      <c r="A51" s="104"/>
      <c r="B51" s="104"/>
      <c r="C51" s="105"/>
      <c r="D51" s="105"/>
      <c r="E51" s="106"/>
      <c r="F51" s="106"/>
    </row>
    <row r="52" spans="1:8" ht="23.4" customHeight="1"/>
    <row r="53" spans="1:8">
      <c r="A53" s="107" t="s">
        <v>75</v>
      </c>
      <c r="B53" s="105"/>
      <c r="C53" s="108"/>
      <c r="D53" s="108"/>
      <c r="E53" s="109"/>
      <c r="F53" s="106"/>
    </row>
    <row r="54" spans="1:8">
      <c r="A54" s="94" t="s">
        <v>77</v>
      </c>
      <c r="E54" s="110"/>
      <c r="F54" s="110"/>
    </row>
    <row r="55" spans="1:8">
      <c r="A55" s="107" t="s">
        <v>95</v>
      </c>
      <c r="B55" s="105"/>
      <c r="C55" s="108"/>
      <c r="D55" s="108"/>
      <c r="E55" s="109"/>
      <c r="F55" s="106"/>
    </row>
    <row r="56" spans="1:8">
      <c r="A56" s="94" t="s">
        <v>78</v>
      </c>
      <c r="C56" s="108"/>
      <c r="D56" s="108"/>
      <c r="E56" s="109"/>
      <c r="F56" s="106"/>
    </row>
  </sheetData>
  <mergeCells count="12">
    <mergeCell ref="B12:H12"/>
    <mergeCell ref="B13:H13"/>
    <mergeCell ref="B3:H3"/>
    <mergeCell ref="B4:H4"/>
    <mergeCell ref="B5:H5"/>
    <mergeCell ref="B6:H6"/>
    <mergeCell ref="B7:H7"/>
    <mergeCell ref="A1:G1"/>
    <mergeCell ref="B8:H8"/>
    <mergeCell ref="B9:H9"/>
    <mergeCell ref="B10:H10"/>
    <mergeCell ref="B11:H11"/>
  </mergeCells>
  <phoneticPr fontId="19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J82"/>
  <sheetViews>
    <sheetView topLeftCell="A4" workbookViewId="0">
      <selection activeCell="B7" sqref="B7:I7"/>
    </sheetView>
  </sheetViews>
  <sheetFormatPr defaultColWidth="11.09765625" defaultRowHeight="12.75" customHeight="1"/>
  <cols>
    <col min="1" max="1" width="20.8984375" style="1" customWidth="1"/>
    <col min="2" max="2" width="16.59765625" style="1" customWidth="1"/>
    <col min="3" max="3" width="18.09765625" style="1" customWidth="1"/>
    <col min="4" max="4" width="10.8984375" style="1" customWidth="1"/>
    <col min="5" max="5" width="15.09765625" style="21" customWidth="1"/>
    <col min="6" max="8" width="14" style="22" customWidth="1"/>
    <col min="9" max="9" width="10.5" style="22" customWidth="1"/>
    <col min="10" max="16384" width="11.09765625" style="1"/>
  </cols>
  <sheetData>
    <row r="2" spans="1:9" ht="12.75" customHeight="1">
      <c r="A2" s="19" t="s">
        <v>20</v>
      </c>
      <c r="B2" s="20"/>
    </row>
    <row r="3" spans="1:9" ht="12.75" customHeight="1">
      <c r="A3" s="23" t="s">
        <v>25</v>
      </c>
      <c r="B3" s="24"/>
      <c r="C3" s="24"/>
    </row>
    <row r="4" spans="1:9" ht="12.75" customHeight="1">
      <c r="B4" s="24"/>
      <c r="C4" s="24"/>
    </row>
    <row r="6" spans="1:9" ht="12.75" customHeight="1">
      <c r="A6" s="25" t="s">
        <v>0</v>
      </c>
      <c r="B6" s="143"/>
      <c r="C6" s="143"/>
      <c r="D6" s="143"/>
      <c r="E6" s="143"/>
      <c r="F6" s="143"/>
      <c r="G6" s="143"/>
      <c r="H6" s="143"/>
      <c r="I6" s="143"/>
    </row>
    <row r="7" spans="1:9" ht="12.75" customHeight="1">
      <c r="A7" s="25" t="s">
        <v>1</v>
      </c>
      <c r="B7" s="143"/>
      <c r="C7" s="143"/>
      <c r="D7" s="143"/>
      <c r="E7" s="143"/>
      <c r="F7" s="143"/>
      <c r="G7" s="143"/>
      <c r="H7" s="143"/>
      <c r="I7" s="143"/>
    </row>
    <row r="8" spans="1:9" ht="12.75" customHeight="1">
      <c r="A8" s="25" t="s">
        <v>2</v>
      </c>
      <c r="B8" s="143"/>
      <c r="C8" s="143"/>
      <c r="D8" s="143"/>
      <c r="E8" s="143"/>
      <c r="F8" s="143"/>
      <c r="G8" s="143"/>
      <c r="H8" s="143"/>
      <c r="I8" s="143"/>
    </row>
    <row r="9" spans="1:9" ht="12.75" customHeight="1">
      <c r="A9" s="25" t="s">
        <v>3</v>
      </c>
      <c r="B9" s="143"/>
      <c r="C9" s="143"/>
      <c r="D9" s="143"/>
      <c r="E9" s="143"/>
      <c r="F9" s="143"/>
      <c r="G9" s="143"/>
      <c r="H9" s="143"/>
      <c r="I9" s="143"/>
    </row>
    <row r="10" spans="1:9" ht="12.75" customHeight="1">
      <c r="A10" s="25" t="s">
        <v>13</v>
      </c>
      <c r="B10" s="143"/>
      <c r="C10" s="143"/>
      <c r="D10" s="143"/>
      <c r="E10" s="143"/>
      <c r="F10" s="143"/>
      <c r="G10" s="143"/>
      <c r="H10" s="143"/>
      <c r="I10" s="143"/>
    </row>
    <row r="11" spans="1:9" ht="12.75" customHeight="1">
      <c r="A11" s="25" t="s">
        <v>4</v>
      </c>
      <c r="B11" s="143"/>
      <c r="C11" s="143"/>
      <c r="D11" s="143"/>
      <c r="E11" s="143"/>
      <c r="F11" s="143"/>
      <c r="G11" s="143"/>
      <c r="H11" s="143"/>
      <c r="I11" s="143"/>
    </row>
    <row r="12" spans="1:9" ht="12.75" customHeight="1">
      <c r="A12" s="25" t="s">
        <v>5</v>
      </c>
      <c r="B12" s="142"/>
      <c r="C12" s="142"/>
      <c r="D12" s="142"/>
      <c r="E12" s="142"/>
      <c r="F12" s="142"/>
      <c r="G12" s="142"/>
      <c r="H12" s="142"/>
      <c r="I12" s="142"/>
    </row>
    <row r="13" spans="1:9" ht="12.75" customHeight="1">
      <c r="A13" s="25" t="s">
        <v>14</v>
      </c>
      <c r="B13" s="143"/>
      <c r="C13" s="143"/>
      <c r="D13" s="143"/>
      <c r="E13" s="143"/>
      <c r="F13" s="143"/>
      <c r="G13" s="143"/>
      <c r="H13" s="143"/>
      <c r="I13" s="143"/>
    </row>
    <row r="14" spans="1:9" ht="12.75" customHeight="1">
      <c r="A14" s="25" t="s">
        <v>15</v>
      </c>
      <c r="B14" s="143"/>
      <c r="C14" s="143"/>
      <c r="D14" s="143"/>
      <c r="E14" s="143"/>
      <c r="F14" s="143"/>
      <c r="G14" s="143"/>
      <c r="H14" s="143"/>
      <c r="I14" s="143"/>
    </row>
    <row r="15" spans="1:9" ht="12.75" customHeight="1">
      <c r="A15" s="25" t="s">
        <v>9</v>
      </c>
      <c r="B15" s="143"/>
      <c r="C15" s="143"/>
      <c r="D15" s="143"/>
      <c r="E15" s="143"/>
      <c r="F15" s="143"/>
      <c r="G15" s="143"/>
      <c r="H15" s="143"/>
      <c r="I15" s="143"/>
    </row>
    <row r="16" spans="1:9" ht="12.75" customHeight="1">
      <c r="A16" s="25"/>
      <c r="B16" s="25"/>
      <c r="C16" s="25"/>
      <c r="D16" s="25"/>
      <c r="E16" s="25"/>
      <c r="F16" s="25"/>
      <c r="G16" s="25"/>
      <c r="H16" s="25"/>
      <c r="I16" s="25"/>
    </row>
    <row r="17" spans="1:10" ht="12.75" customHeight="1" thickBot="1">
      <c r="A17" s="25"/>
      <c r="B17" s="25"/>
      <c r="C17" s="25"/>
      <c r="D17" s="25"/>
      <c r="E17" s="25"/>
      <c r="F17" s="25"/>
      <c r="G17" s="25"/>
      <c r="H17" s="25"/>
      <c r="I17" s="25"/>
    </row>
    <row r="18" spans="1:10" s="34" customFormat="1" ht="12.75" customHeight="1" thickBot="1">
      <c r="A18" s="26" t="s">
        <v>11</v>
      </c>
      <c r="B18" s="27" t="s">
        <v>17</v>
      </c>
      <c r="C18" s="28" t="s">
        <v>10</v>
      </c>
      <c r="D18" s="29" t="s">
        <v>8</v>
      </c>
      <c r="E18" s="29" t="s">
        <v>7</v>
      </c>
      <c r="F18" s="30" t="s">
        <v>42</v>
      </c>
      <c r="G18" s="30" t="s">
        <v>43</v>
      </c>
      <c r="H18" s="31" t="s">
        <v>36</v>
      </c>
      <c r="I18" s="32" t="s">
        <v>6</v>
      </c>
      <c r="J18" s="33"/>
    </row>
    <row r="19" spans="1:10" ht="12.75" customHeight="1" thickBot="1">
      <c r="A19" s="2"/>
      <c r="B19" s="2"/>
      <c r="C19" s="2"/>
      <c r="D19" s="2"/>
      <c r="E19" s="3"/>
      <c r="F19" s="4"/>
      <c r="G19" s="4"/>
      <c r="H19" s="4"/>
      <c r="I19" s="4"/>
    </row>
    <row r="20" spans="1:10" ht="12.75" customHeight="1" thickBot="1">
      <c r="A20" s="35" t="s">
        <v>63</v>
      </c>
      <c r="B20" s="36"/>
      <c r="C20" s="37" t="s">
        <v>64</v>
      </c>
      <c r="D20" s="38"/>
      <c r="E20" s="39"/>
      <c r="F20" s="40"/>
      <c r="G20" s="40"/>
      <c r="H20" s="40"/>
      <c r="I20" s="41"/>
    </row>
    <row r="21" spans="1:10" ht="12.75" customHeight="1">
      <c r="A21" s="42"/>
      <c r="B21" s="44" t="s">
        <v>47</v>
      </c>
      <c r="C21" s="44" t="s">
        <v>64</v>
      </c>
      <c r="D21" s="11" t="s">
        <v>49</v>
      </c>
      <c r="E21" s="45"/>
      <c r="F21" s="89" t="e">
        <f>#REF!*Blad4!$B$1</f>
        <v>#REF!</v>
      </c>
      <c r="G21" s="89" t="e">
        <f>#REF!*Blad4!$B$1</f>
        <v>#REF!</v>
      </c>
      <c r="H21" s="89" t="e">
        <f>#REF!*Blad4!$B$1</f>
        <v>#REF!</v>
      </c>
      <c r="I21" s="70"/>
    </row>
    <row r="22" spans="1:10" ht="12.75" customHeight="1">
      <c r="A22" s="47"/>
      <c r="B22" s="44" t="s">
        <v>26</v>
      </c>
      <c r="C22" s="44" t="s">
        <v>64</v>
      </c>
      <c r="D22" s="11" t="s">
        <v>30</v>
      </c>
      <c r="E22" s="45"/>
      <c r="F22" s="89" t="e">
        <f>#REF!*Blad4!$B$1</f>
        <v>#REF!</v>
      </c>
      <c r="G22" s="89" t="e">
        <f>#REF!*Blad4!$B$1</f>
        <v>#REF!</v>
      </c>
      <c r="H22" s="89" t="e">
        <f>#REF!*Blad4!$B$1</f>
        <v>#REF!</v>
      </c>
      <c r="I22" s="70"/>
    </row>
    <row r="23" spans="1:10" ht="12.75" customHeight="1">
      <c r="A23" s="43"/>
      <c r="B23" s="48" t="s">
        <v>27</v>
      </c>
      <c r="C23" s="44" t="s">
        <v>64</v>
      </c>
      <c r="D23" s="18" t="s">
        <v>31</v>
      </c>
      <c r="E23" s="49"/>
      <c r="F23" s="89" t="e">
        <f>#REF!*Blad4!$B$1</f>
        <v>#REF!</v>
      </c>
      <c r="G23" s="89" t="e">
        <f>#REF!*Blad4!$B$1</f>
        <v>#REF!</v>
      </c>
      <c r="H23" s="89" t="e">
        <f>#REF!*Blad4!$B$1</f>
        <v>#REF!</v>
      </c>
      <c r="I23" s="70"/>
    </row>
    <row r="24" spans="1:10" ht="12.75" customHeight="1">
      <c r="A24" s="46"/>
      <c r="B24" s="44" t="s">
        <v>28</v>
      </c>
      <c r="C24" s="44" t="s">
        <v>64</v>
      </c>
      <c r="D24" s="11" t="s">
        <v>32</v>
      </c>
      <c r="E24" s="45"/>
      <c r="F24" s="89" t="e">
        <f>#REF!*Blad4!$B$1</f>
        <v>#REF!</v>
      </c>
      <c r="G24" s="89" t="e">
        <f>#REF!*Blad4!$B$1</f>
        <v>#REF!</v>
      </c>
      <c r="H24" s="89" t="e">
        <f>#REF!*Blad4!$B$1</f>
        <v>#REF!</v>
      </c>
      <c r="I24" s="70"/>
    </row>
    <row r="25" spans="1:10" ht="12.75" customHeight="1">
      <c r="A25" s="47"/>
      <c r="B25" s="48" t="s">
        <v>29</v>
      </c>
      <c r="C25" s="44" t="s">
        <v>64</v>
      </c>
      <c r="D25" s="18" t="s">
        <v>33</v>
      </c>
      <c r="E25" s="49"/>
      <c r="F25" s="89" t="e">
        <f>#REF!*Blad4!$B$1</f>
        <v>#REF!</v>
      </c>
      <c r="G25" s="89" t="e">
        <f>#REF!*Blad4!$B$1</f>
        <v>#REF!</v>
      </c>
      <c r="H25" s="89" t="e">
        <f>#REF!*Blad4!$B$1</f>
        <v>#REF!</v>
      </c>
      <c r="I25" s="70"/>
    </row>
    <row r="26" spans="1:10" ht="12.75" customHeight="1">
      <c r="A26" s="43"/>
      <c r="B26" s="44" t="s">
        <v>38</v>
      </c>
      <c r="C26" s="44" t="s">
        <v>64</v>
      </c>
      <c r="D26" s="11" t="s">
        <v>39</v>
      </c>
      <c r="E26" s="45"/>
      <c r="F26" s="89" t="e">
        <f>#REF!*Blad4!$B$1</f>
        <v>#REF!</v>
      </c>
      <c r="G26" s="89" t="e">
        <f>#REF!*Blad4!$B$1</f>
        <v>#REF!</v>
      </c>
      <c r="H26" s="89" t="e">
        <f>#REF!*Blad4!$B$1</f>
        <v>#REF!</v>
      </c>
      <c r="I26" s="70"/>
    </row>
    <row r="27" spans="1:10" ht="12.75" customHeight="1">
      <c r="A27" s="43"/>
      <c r="B27" s="44" t="s">
        <v>35</v>
      </c>
      <c r="C27" s="44" t="s">
        <v>64</v>
      </c>
      <c r="D27" s="11" t="s">
        <v>37</v>
      </c>
      <c r="E27" s="45"/>
      <c r="F27" s="89" t="e">
        <f>#REF!*Blad4!$B$1</f>
        <v>#REF!</v>
      </c>
      <c r="G27" s="89" t="e">
        <f>#REF!*Blad4!$B$1</f>
        <v>#REF!</v>
      </c>
      <c r="H27" s="89" t="e">
        <f>#REF!*Blad4!$B$1</f>
        <v>#REF!</v>
      </c>
      <c r="I27" s="70"/>
    </row>
    <row r="28" spans="1:10" ht="12.75" customHeight="1">
      <c r="A28" s="43"/>
      <c r="B28" s="44" t="s">
        <v>40</v>
      </c>
      <c r="C28" s="44" t="s">
        <v>64</v>
      </c>
      <c r="D28" s="11"/>
      <c r="E28" s="45"/>
      <c r="F28" s="89" t="e">
        <f>#REF!*Blad4!$B$1</f>
        <v>#REF!</v>
      </c>
      <c r="G28" s="89" t="e">
        <f>#REF!*Blad4!$B$1</f>
        <v>#REF!</v>
      </c>
      <c r="H28" s="89" t="e">
        <f>#REF!*Blad4!$B$1</f>
        <v>#REF!</v>
      </c>
      <c r="I28" s="70"/>
    </row>
    <row r="29" spans="1:10" ht="12.75" customHeight="1">
      <c r="A29" s="50"/>
      <c r="B29" s="72" t="s">
        <v>58</v>
      </c>
      <c r="C29" s="44" t="s">
        <v>64</v>
      </c>
      <c r="D29" s="77" t="s">
        <v>59</v>
      </c>
      <c r="E29" s="45"/>
      <c r="F29" s="89" t="e">
        <f>#REF!*Blad4!$B$1</f>
        <v>#REF!</v>
      </c>
      <c r="G29" s="89" t="e">
        <f>#REF!*Blad4!$B$1</f>
        <v>#REF!</v>
      </c>
      <c r="H29" s="89" t="e">
        <f>#REF!*Blad4!$B$1</f>
        <v>#REF!</v>
      </c>
      <c r="I29" s="70"/>
    </row>
    <row r="30" spans="1:10" ht="12.75" customHeight="1" thickBot="1">
      <c r="A30" s="50"/>
      <c r="B30" s="51"/>
      <c r="C30" s="51"/>
      <c r="D30" s="12"/>
      <c r="E30" s="52"/>
      <c r="F30" s="90"/>
      <c r="G30" s="90"/>
      <c r="H30" s="90"/>
      <c r="I30" s="53"/>
    </row>
    <row r="31" spans="1:10" ht="12.75" customHeight="1" thickBot="1">
      <c r="A31" s="81" t="s">
        <v>65</v>
      </c>
      <c r="B31" s="82"/>
      <c r="C31" s="83" t="s">
        <v>34</v>
      </c>
      <c r="D31" s="84"/>
      <c r="E31" s="85"/>
      <c r="F31" s="91"/>
      <c r="G31" s="91"/>
      <c r="H31" s="91"/>
      <c r="I31" s="41"/>
    </row>
    <row r="32" spans="1:10" ht="12.75" customHeight="1">
      <c r="A32" s="42"/>
      <c r="B32" s="44" t="s">
        <v>47</v>
      </c>
      <c r="C32" s="80" t="s">
        <v>34</v>
      </c>
      <c r="D32" s="11" t="s">
        <v>49</v>
      </c>
      <c r="E32" s="45"/>
      <c r="F32" s="89" t="e">
        <f>#REF!*Blad4!$B$1</f>
        <v>#REF!</v>
      </c>
      <c r="G32" s="89" t="e">
        <f>#REF!*Blad4!$B$1</f>
        <v>#REF!</v>
      </c>
      <c r="H32" s="89" t="e">
        <f>#REF!*Blad4!$B$1</f>
        <v>#REF!</v>
      </c>
      <c r="I32" s="70"/>
    </row>
    <row r="33" spans="1:9" ht="12.75" customHeight="1">
      <c r="A33" s="43"/>
      <c r="B33" s="44" t="s">
        <v>26</v>
      </c>
      <c r="C33" s="80" t="s">
        <v>34</v>
      </c>
      <c r="D33" s="11" t="s">
        <v>30</v>
      </c>
      <c r="E33" s="45"/>
      <c r="F33" s="89" t="e">
        <f>#REF!*Blad4!$B$1</f>
        <v>#REF!</v>
      </c>
      <c r="G33" s="89" t="e">
        <f>#REF!*Blad4!$B$1</f>
        <v>#REF!</v>
      </c>
      <c r="H33" s="89" t="e">
        <f>#REF!*Blad4!$B$1</f>
        <v>#REF!</v>
      </c>
      <c r="I33" s="70"/>
    </row>
    <row r="34" spans="1:9" ht="12.75" customHeight="1">
      <c r="A34" s="43"/>
      <c r="B34" s="48" t="s">
        <v>27</v>
      </c>
      <c r="C34" s="86" t="s">
        <v>34</v>
      </c>
      <c r="D34" s="18" t="s">
        <v>31</v>
      </c>
      <c r="E34" s="49"/>
      <c r="F34" s="89" t="e">
        <f>#REF!*Blad4!$B$1</f>
        <v>#REF!</v>
      </c>
      <c r="G34" s="89" t="e">
        <f>#REF!*Blad4!$B$1</f>
        <v>#REF!</v>
      </c>
      <c r="H34" s="89" t="e">
        <f>#REF!*Blad4!$B$1</f>
        <v>#REF!</v>
      </c>
      <c r="I34" s="70"/>
    </row>
    <row r="35" spans="1:9" ht="12.75" customHeight="1">
      <c r="A35" s="46"/>
      <c r="B35" s="44" t="s">
        <v>28</v>
      </c>
      <c r="C35" s="80" t="s">
        <v>34</v>
      </c>
      <c r="D35" s="11" t="s">
        <v>32</v>
      </c>
      <c r="E35" s="45"/>
      <c r="F35" s="89" t="e">
        <f>#REF!*Blad4!$B$1</f>
        <v>#REF!</v>
      </c>
      <c r="G35" s="89" t="e">
        <f>#REF!*Blad4!$B$1</f>
        <v>#REF!</v>
      </c>
      <c r="H35" s="89" t="e">
        <f>#REF!*Blad4!$B$1</f>
        <v>#REF!</v>
      </c>
      <c r="I35" s="70"/>
    </row>
    <row r="36" spans="1:9" ht="12.75" customHeight="1">
      <c r="A36" s="47"/>
      <c r="B36" s="48" t="s">
        <v>29</v>
      </c>
      <c r="C36" s="86" t="s">
        <v>34</v>
      </c>
      <c r="D36" s="18" t="s">
        <v>33</v>
      </c>
      <c r="E36" s="49"/>
      <c r="F36" s="89" t="e">
        <f>#REF!*Blad4!$B$1</f>
        <v>#REF!</v>
      </c>
      <c r="G36" s="89" t="e">
        <f>#REF!*Blad4!$B$1</f>
        <v>#REF!</v>
      </c>
      <c r="H36" s="89" t="e">
        <f>#REF!*Blad4!$B$1</f>
        <v>#REF!</v>
      </c>
      <c r="I36" s="70"/>
    </row>
    <row r="37" spans="1:9" ht="12.75" customHeight="1">
      <c r="A37" s="43"/>
      <c r="B37" s="44" t="s">
        <v>38</v>
      </c>
      <c r="C37" s="80" t="s">
        <v>34</v>
      </c>
      <c r="D37" s="11" t="s">
        <v>39</v>
      </c>
      <c r="E37" s="45"/>
      <c r="F37" s="89" t="e">
        <f>#REF!*Blad4!$B$1</f>
        <v>#REF!</v>
      </c>
      <c r="G37" s="89" t="e">
        <f>#REF!*Blad4!$B$1</f>
        <v>#REF!</v>
      </c>
      <c r="H37" s="89" t="e">
        <f>#REF!*Blad4!$B$1</f>
        <v>#REF!</v>
      </c>
      <c r="I37" s="70"/>
    </row>
    <row r="38" spans="1:9" ht="12.75" customHeight="1">
      <c r="A38" s="43"/>
      <c r="B38" s="44" t="s">
        <v>35</v>
      </c>
      <c r="C38" s="80" t="s">
        <v>34</v>
      </c>
      <c r="D38" s="11" t="s">
        <v>37</v>
      </c>
      <c r="E38" s="45"/>
      <c r="F38" s="89" t="e">
        <f>#REF!*Blad4!$B$1</f>
        <v>#REF!</v>
      </c>
      <c r="G38" s="89" t="e">
        <f>#REF!*Blad4!$B$1</f>
        <v>#REF!</v>
      </c>
      <c r="H38" s="89" t="e">
        <f>#REF!*Blad4!$B$1</f>
        <v>#REF!</v>
      </c>
      <c r="I38" s="70"/>
    </row>
    <row r="39" spans="1:9" ht="12.75" customHeight="1">
      <c r="A39" s="43"/>
      <c r="B39" s="44" t="s">
        <v>40</v>
      </c>
      <c r="C39" s="80" t="s">
        <v>34</v>
      </c>
      <c r="D39" s="11"/>
      <c r="E39" s="45"/>
      <c r="F39" s="89" t="e">
        <f>#REF!*Blad4!$B$1</f>
        <v>#REF!</v>
      </c>
      <c r="G39" s="89" t="e">
        <f>#REF!*Blad4!$B$1</f>
        <v>#REF!</v>
      </c>
      <c r="H39" s="89" t="e">
        <f>#REF!*Blad4!$B$1</f>
        <v>#REF!</v>
      </c>
      <c r="I39" s="70"/>
    </row>
    <row r="40" spans="1:9" ht="12.75" customHeight="1">
      <c r="A40" s="50"/>
      <c r="B40" s="72" t="s">
        <v>58</v>
      </c>
      <c r="C40" s="80" t="s">
        <v>34</v>
      </c>
      <c r="D40" s="77" t="s">
        <v>59</v>
      </c>
      <c r="E40" s="45"/>
      <c r="F40" s="89" t="e">
        <f>#REF!*Blad4!$B$1</f>
        <v>#REF!</v>
      </c>
      <c r="G40" s="89" t="e">
        <f>#REF!*Blad4!$B$1</f>
        <v>#REF!</v>
      </c>
      <c r="H40" s="89" t="e">
        <f>#REF!*Blad4!$B$1</f>
        <v>#REF!</v>
      </c>
      <c r="I40" s="70"/>
    </row>
    <row r="41" spans="1:9" ht="12.75" customHeight="1">
      <c r="A41" s="50"/>
      <c r="B41" s="73"/>
      <c r="C41" s="73"/>
      <c r="D41" s="12"/>
      <c r="E41" s="52"/>
      <c r="F41" s="90"/>
      <c r="G41" s="90"/>
      <c r="H41" s="90"/>
      <c r="I41" s="74"/>
    </row>
    <row r="42" spans="1:9" ht="12.75" customHeight="1" thickBot="1">
      <c r="A42" s="50"/>
      <c r="B42" s="75"/>
      <c r="C42" s="73"/>
      <c r="D42" s="76"/>
      <c r="E42" s="52"/>
      <c r="F42" s="90"/>
      <c r="G42" s="90"/>
      <c r="H42" s="90"/>
      <c r="I42" s="74"/>
    </row>
    <row r="43" spans="1:9" ht="12.75" customHeight="1">
      <c r="A43" s="35" t="s">
        <v>48</v>
      </c>
      <c r="B43" s="36"/>
      <c r="C43" s="37" t="s">
        <v>54</v>
      </c>
      <c r="D43" s="13"/>
      <c r="E43" s="39"/>
      <c r="F43" s="91"/>
      <c r="G43" s="91"/>
      <c r="H43" s="91"/>
      <c r="I43" s="41"/>
    </row>
    <row r="44" spans="1:9" ht="12.75" customHeight="1">
      <c r="A44" s="50"/>
      <c r="B44" s="44" t="s">
        <v>47</v>
      </c>
      <c r="C44" s="44" t="s">
        <v>66</v>
      </c>
      <c r="D44" s="11" t="s">
        <v>49</v>
      </c>
      <c r="E44" s="49"/>
      <c r="F44" s="89" t="e">
        <f>#REF!*Blad4!$B$1</f>
        <v>#REF!</v>
      </c>
      <c r="G44" s="89" t="e">
        <f>#REF!*Blad4!$B$1</f>
        <v>#REF!</v>
      </c>
      <c r="H44" s="89" t="e">
        <f>#REF!*Blad4!$B$1</f>
        <v>#REF!</v>
      </c>
      <c r="I44" s="70"/>
    </row>
    <row r="45" spans="1:9" ht="12.75" customHeight="1">
      <c r="A45" s="50"/>
      <c r="B45" s="44" t="s">
        <v>26</v>
      </c>
      <c r="C45" s="44" t="s">
        <v>66</v>
      </c>
      <c r="D45" s="18" t="s">
        <v>50</v>
      </c>
      <c r="E45" s="45"/>
      <c r="F45" s="89" t="e">
        <f>#REF!*Blad4!$B$1</f>
        <v>#REF!</v>
      </c>
      <c r="G45" s="89" t="e">
        <f>#REF!*Blad4!$B$1</f>
        <v>#REF!</v>
      </c>
      <c r="H45" s="89" t="e">
        <f>#REF!*Blad4!$B$1</f>
        <v>#REF!</v>
      </c>
      <c r="I45" s="70"/>
    </row>
    <row r="46" spans="1:9" ht="12.75" customHeight="1">
      <c r="A46" s="50"/>
      <c r="B46" s="48" t="s">
        <v>27</v>
      </c>
      <c r="C46" s="44" t="s">
        <v>66</v>
      </c>
      <c r="D46" s="11" t="s">
        <v>51</v>
      </c>
      <c r="E46" s="49"/>
      <c r="F46" s="89" t="e">
        <f>#REF!*Blad4!$B$1</f>
        <v>#REF!</v>
      </c>
      <c r="G46" s="89" t="e">
        <f>#REF!*Blad4!$B$1</f>
        <v>#REF!</v>
      </c>
      <c r="H46" s="89" t="e">
        <f>#REF!*Blad4!$B$1</f>
        <v>#REF!</v>
      </c>
      <c r="I46" s="70"/>
    </row>
    <row r="47" spans="1:9" ht="12.75" customHeight="1">
      <c r="A47" s="50"/>
      <c r="B47" s="44" t="s">
        <v>28</v>
      </c>
      <c r="C47" s="44" t="s">
        <v>66</v>
      </c>
      <c r="D47" s="18" t="s">
        <v>52</v>
      </c>
      <c r="E47" s="45"/>
      <c r="F47" s="89" t="e">
        <f>#REF!*Blad4!$B$1</f>
        <v>#REF!</v>
      </c>
      <c r="G47" s="89" t="e">
        <f>#REF!*Blad4!$B$1</f>
        <v>#REF!</v>
      </c>
      <c r="H47" s="89" t="e">
        <f>#REF!*Blad4!$B$1</f>
        <v>#REF!</v>
      </c>
      <c r="I47" s="70"/>
    </row>
    <row r="48" spans="1:9" ht="12.75" customHeight="1">
      <c r="A48" s="50"/>
      <c r="B48" s="48" t="s">
        <v>29</v>
      </c>
      <c r="C48" s="44" t="s">
        <v>66</v>
      </c>
      <c r="D48" s="18" t="s">
        <v>53</v>
      </c>
      <c r="E48" s="45"/>
      <c r="F48" s="89" t="e">
        <f>#REF!*Blad4!$B$1</f>
        <v>#REF!</v>
      </c>
      <c r="G48" s="89" t="e">
        <f>#REF!*Blad4!$B$1</f>
        <v>#REF!</v>
      </c>
      <c r="H48" s="89" t="e">
        <f>#REF!*Blad4!$B$1</f>
        <v>#REF!</v>
      </c>
      <c r="I48" s="70"/>
    </row>
    <row r="49" spans="1:9" ht="12.75" customHeight="1">
      <c r="A49" s="50"/>
      <c r="B49" s="48" t="s">
        <v>38</v>
      </c>
      <c r="C49" s="44" t="s">
        <v>66</v>
      </c>
      <c r="D49" s="18" t="s">
        <v>57</v>
      </c>
      <c r="E49" s="45"/>
      <c r="F49" s="89" t="e">
        <f>#REF!*Blad4!$B$1</f>
        <v>#REF!</v>
      </c>
      <c r="G49" s="89" t="e">
        <f>#REF!*Blad4!$B$1</f>
        <v>#REF!</v>
      </c>
      <c r="H49" s="89" t="e">
        <f>#REF!*Blad4!$B$1</f>
        <v>#REF!</v>
      </c>
      <c r="I49" s="70"/>
    </row>
    <row r="50" spans="1:9" ht="12.75" customHeight="1">
      <c r="A50" s="50"/>
      <c r="B50" s="48" t="s">
        <v>35</v>
      </c>
      <c r="C50" s="44" t="s">
        <v>66</v>
      </c>
      <c r="D50" s="18" t="s">
        <v>62</v>
      </c>
      <c r="E50" s="45"/>
      <c r="F50" s="89" t="e">
        <f>#REF!*Blad4!$B$1</f>
        <v>#REF!</v>
      </c>
      <c r="G50" s="89" t="e">
        <f>#REF!*Blad4!$B$1</f>
        <v>#REF!</v>
      </c>
      <c r="H50" s="89" t="e">
        <f>#REF!*Blad4!$B$1</f>
        <v>#REF!</v>
      </c>
      <c r="I50" s="70"/>
    </row>
    <row r="51" spans="1:9" ht="12.75" customHeight="1" thickBot="1">
      <c r="A51" s="50"/>
      <c r="B51" s="73"/>
      <c r="C51" s="73"/>
      <c r="D51" s="12"/>
      <c r="E51" s="52"/>
      <c r="F51" s="90"/>
      <c r="G51" s="90"/>
      <c r="H51" s="90"/>
      <c r="I51" s="74"/>
    </row>
    <row r="52" spans="1:9" ht="12.75" customHeight="1">
      <c r="A52" s="81" t="s">
        <v>48</v>
      </c>
      <c r="B52" s="82"/>
      <c r="C52" s="83" t="s">
        <v>54</v>
      </c>
      <c r="D52" s="84"/>
      <c r="E52" s="78"/>
      <c r="F52" s="92"/>
      <c r="G52" s="92"/>
      <c r="H52" s="92"/>
      <c r="I52" s="79"/>
    </row>
    <row r="53" spans="1:9" ht="12.75" customHeight="1">
      <c r="A53" s="50"/>
      <c r="B53" s="44" t="s">
        <v>47</v>
      </c>
      <c r="C53" s="80" t="s">
        <v>34</v>
      </c>
      <c r="D53" s="11" t="s">
        <v>49</v>
      </c>
      <c r="E53" s="49"/>
      <c r="F53" s="89" t="e">
        <f>#REF!*Blad4!$B$1</f>
        <v>#REF!</v>
      </c>
      <c r="G53" s="89" t="e">
        <f>#REF!*Blad4!$B$1</f>
        <v>#REF!</v>
      </c>
      <c r="H53" s="89" t="e">
        <f>#REF!*Blad4!$B$1</f>
        <v>#REF!</v>
      </c>
      <c r="I53" s="70"/>
    </row>
    <row r="54" spans="1:9" ht="12.75" customHeight="1">
      <c r="A54" s="50"/>
      <c r="B54" s="44" t="s">
        <v>26</v>
      </c>
      <c r="C54" s="80" t="s">
        <v>34</v>
      </c>
      <c r="D54" s="18" t="s">
        <v>50</v>
      </c>
      <c r="E54" s="45"/>
      <c r="F54" s="89" t="e">
        <f>#REF!*Blad4!$B$1</f>
        <v>#REF!</v>
      </c>
      <c r="G54" s="89" t="e">
        <f>#REF!*Blad4!$B$1</f>
        <v>#REF!</v>
      </c>
      <c r="H54" s="89" t="e">
        <f>#REF!*Blad4!$B$1</f>
        <v>#REF!</v>
      </c>
      <c r="I54" s="70"/>
    </row>
    <row r="55" spans="1:9" ht="12.75" customHeight="1">
      <c r="A55" s="50"/>
      <c r="B55" s="48" t="s">
        <v>27</v>
      </c>
      <c r="C55" s="80" t="s">
        <v>34</v>
      </c>
      <c r="D55" s="11" t="s">
        <v>51</v>
      </c>
      <c r="E55" s="49"/>
      <c r="F55" s="89" t="e">
        <f>#REF!*Blad4!$B$1</f>
        <v>#REF!</v>
      </c>
      <c r="G55" s="89" t="e">
        <f>#REF!*Blad4!$B$1</f>
        <v>#REF!</v>
      </c>
      <c r="H55" s="89" t="e">
        <f>#REF!*Blad4!$B$1</f>
        <v>#REF!</v>
      </c>
      <c r="I55" s="70"/>
    </row>
    <row r="56" spans="1:9" ht="12.75" customHeight="1">
      <c r="A56" s="50"/>
      <c r="B56" s="44" t="s">
        <v>28</v>
      </c>
      <c r="C56" s="80" t="s">
        <v>34</v>
      </c>
      <c r="D56" s="18" t="s">
        <v>52</v>
      </c>
      <c r="E56" s="45"/>
      <c r="F56" s="89" t="e">
        <f>#REF!*Blad4!$B$1</f>
        <v>#REF!</v>
      </c>
      <c r="G56" s="89" t="e">
        <f>#REF!*Blad4!$B$1</f>
        <v>#REF!</v>
      </c>
      <c r="H56" s="89" t="e">
        <f>#REF!*Blad4!$B$1</f>
        <v>#REF!</v>
      </c>
      <c r="I56" s="70"/>
    </row>
    <row r="57" spans="1:9" ht="12.75" customHeight="1">
      <c r="A57" s="50"/>
      <c r="B57" s="48" t="s">
        <v>29</v>
      </c>
      <c r="C57" s="80" t="s">
        <v>34</v>
      </c>
      <c r="D57" s="18" t="s">
        <v>53</v>
      </c>
      <c r="E57" s="45"/>
      <c r="F57" s="89" t="e">
        <f>#REF!*Blad4!$B$1</f>
        <v>#REF!</v>
      </c>
      <c r="G57" s="89" t="e">
        <f>#REF!*Blad4!$B$1</f>
        <v>#REF!</v>
      </c>
      <c r="H57" s="89" t="e">
        <f>#REF!*Blad4!$B$1</f>
        <v>#REF!</v>
      </c>
      <c r="I57" s="70"/>
    </row>
    <row r="58" spans="1:9" ht="12.75" customHeight="1">
      <c r="A58" s="50"/>
      <c r="B58" s="48" t="s">
        <v>38</v>
      </c>
      <c r="C58" s="80" t="s">
        <v>34</v>
      </c>
      <c r="D58" s="18" t="s">
        <v>57</v>
      </c>
      <c r="E58" s="45"/>
      <c r="F58" s="89" t="e">
        <f>#REF!*Blad4!$B$1</f>
        <v>#REF!</v>
      </c>
      <c r="G58" s="89" t="e">
        <f>#REF!*Blad4!$B$1</f>
        <v>#REF!</v>
      </c>
      <c r="H58" s="89" t="e">
        <f>#REF!*Blad4!$B$1</f>
        <v>#REF!</v>
      </c>
      <c r="I58" s="70"/>
    </row>
    <row r="59" spans="1:9" ht="12.75" customHeight="1">
      <c r="A59" s="50"/>
      <c r="B59" s="48" t="s">
        <v>35</v>
      </c>
      <c r="C59" s="80" t="s">
        <v>34</v>
      </c>
      <c r="D59" s="18" t="s">
        <v>62</v>
      </c>
      <c r="E59" s="45"/>
      <c r="F59" s="89" t="e">
        <f>#REF!*Blad4!$B$1</f>
        <v>#REF!</v>
      </c>
      <c r="G59" s="89" t="e">
        <f>#REF!*Blad4!$B$1</f>
        <v>#REF!</v>
      </c>
      <c r="H59" s="89" t="e">
        <f>#REF!*Blad4!$B$1</f>
        <v>#REF!</v>
      </c>
      <c r="I59" s="70"/>
    </row>
    <row r="60" spans="1:9" ht="12.75" customHeight="1" thickBot="1">
      <c r="A60" s="50"/>
      <c r="B60" s="73"/>
      <c r="C60" s="73"/>
      <c r="D60" s="12"/>
      <c r="E60" s="52"/>
      <c r="F60" s="90"/>
      <c r="G60" s="90"/>
      <c r="H60" s="90"/>
      <c r="I60" s="74"/>
    </row>
    <row r="61" spans="1:9" ht="12.75" customHeight="1">
      <c r="A61" s="35" t="s">
        <v>45</v>
      </c>
      <c r="B61" s="44" t="s">
        <v>41</v>
      </c>
      <c r="C61" s="44" t="s">
        <v>64</v>
      </c>
      <c r="D61" s="71" t="s">
        <v>44</v>
      </c>
      <c r="E61" s="45"/>
      <c r="F61" s="89" t="e">
        <f>#REF!*Blad4!$B$1</f>
        <v>#REF!</v>
      </c>
      <c r="G61" s="89" t="e">
        <f>#REF!*Blad4!$B$1</f>
        <v>#REF!</v>
      </c>
      <c r="H61" s="89" t="e">
        <f>#REF!*Blad4!$B$1</f>
        <v>#REF!</v>
      </c>
      <c r="I61" s="70"/>
    </row>
    <row r="62" spans="1:9" ht="12.75" customHeight="1">
      <c r="A62" s="50"/>
      <c r="B62" s="72" t="s">
        <v>46</v>
      </c>
      <c r="C62" s="44" t="s">
        <v>64</v>
      </c>
      <c r="D62" s="71" t="s">
        <v>44</v>
      </c>
      <c r="E62" s="45"/>
      <c r="F62" s="89" t="e">
        <f>#REF!*Blad4!$B$1</f>
        <v>#REF!</v>
      </c>
      <c r="G62" s="89" t="e">
        <f>#REF!*Blad4!$B$1</f>
        <v>#REF!</v>
      </c>
      <c r="H62" s="89" t="e">
        <f>#REF!*Blad4!$B$1</f>
        <v>#REF!</v>
      </c>
      <c r="I62" s="70"/>
    </row>
    <row r="63" spans="1:9" ht="12.75" customHeight="1">
      <c r="A63" s="50"/>
      <c r="B63" s="72" t="s">
        <v>55</v>
      </c>
      <c r="C63" s="44" t="s">
        <v>64</v>
      </c>
      <c r="D63" s="71"/>
      <c r="E63" s="45"/>
      <c r="F63" s="89" t="e">
        <f>#REF!*Blad4!$B$1</f>
        <v>#REF!</v>
      </c>
      <c r="G63" s="89" t="e">
        <f>#REF!*Blad4!$B$1</f>
        <v>#REF!</v>
      </c>
      <c r="H63" s="89" t="e">
        <f>#REF!*Blad4!$B$1</f>
        <v>#REF!</v>
      </c>
      <c r="I63" s="70"/>
    </row>
    <row r="64" spans="1:9" ht="12.75" customHeight="1">
      <c r="A64" s="50"/>
      <c r="B64" s="72" t="s">
        <v>56</v>
      </c>
      <c r="C64" s="44" t="s">
        <v>64</v>
      </c>
      <c r="D64" s="71"/>
      <c r="E64" s="45"/>
      <c r="F64" s="89" t="e">
        <f>#REF!*Blad4!$B$1</f>
        <v>#REF!</v>
      </c>
      <c r="G64" s="89" t="e">
        <f>#REF!*Blad4!$B$1</f>
        <v>#REF!</v>
      </c>
      <c r="H64" s="89" t="e">
        <f>#REF!*Blad4!$B$1</f>
        <v>#REF!</v>
      </c>
      <c r="I64" s="70"/>
    </row>
    <row r="65" spans="1:10" ht="12.75" customHeight="1" thickBot="1">
      <c r="A65" s="50"/>
      <c r="B65" s="73"/>
      <c r="C65" s="73"/>
      <c r="D65" s="12"/>
      <c r="E65" s="52"/>
      <c r="F65" s="90"/>
      <c r="G65" s="90"/>
      <c r="H65" s="90"/>
      <c r="I65" s="74"/>
    </row>
    <row r="66" spans="1:10" ht="12.75" customHeight="1">
      <c r="A66" s="35" t="s">
        <v>60</v>
      </c>
      <c r="B66" s="72" t="s">
        <v>61</v>
      </c>
      <c r="C66" s="44"/>
      <c r="D66" s="71"/>
      <c r="E66" s="45"/>
      <c r="F66" s="89" t="e">
        <f>#REF!*Blad4!$B$1</f>
        <v>#REF!</v>
      </c>
      <c r="G66" s="89" t="e">
        <f>#REF!*Blad4!$B$1</f>
        <v>#REF!</v>
      </c>
      <c r="H66" s="89" t="e">
        <f>#REF!*Blad4!$B$1</f>
        <v>#REF!</v>
      </c>
      <c r="I66" s="70"/>
    </row>
    <row r="67" spans="1:10" ht="12.75" customHeight="1" thickBot="1">
      <c r="A67" s="7"/>
      <c r="B67" s="8"/>
      <c r="C67" s="8"/>
      <c r="D67" s="8"/>
      <c r="E67" s="8"/>
      <c r="F67" s="8"/>
      <c r="G67" s="8"/>
      <c r="H67" s="9"/>
      <c r="I67" s="10"/>
    </row>
    <row r="68" spans="1:10" ht="12.75" customHeight="1">
      <c r="A68" s="2"/>
      <c r="B68" s="2"/>
      <c r="C68" s="2"/>
      <c r="D68" s="2"/>
      <c r="E68" s="3"/>
      <c r="F68" s="5"/>
      <c r="G68" s="5"/>
      <c r="H68" s="5"/>
      <c r="I68" s="6"/>
    </row>
    <row r="69" spans="1:10" ht="12.75" customHeight="1">
      <c r="A69" s="2"/>
      <c r="B69" s="2"/>
      <c r="C69" s="2"/>
      <c r="D69" s="2"/>
      <c r="E69" s="3"/>
      <c r="F69" s="5"/>
      <c r="G69" s="5"/>
      <c r="H69" s="5"/>
      <c r="I69" s="6"/>
    </row>
    <row r="70" spans="1:10" ht="12.75" customHeight="1">
      <c r="A70" s="2"/>
      <c r="B70" s="2"/>
      <c r="C70" s="2"/>
      <c r="D70" s="2"/>
      <c r="E70" s="3"/>
      <c r="F70" s="5"/>
      <c r="G70" s="5"/>
      <c r="H70" s="5"/>
      <c r="I70" s="6"/>
    </row>
    <row r="71" spans="1:10" ht="12.75" customHeight="1">
      <c r="A71" s="34"/>
      <c r="B71" s="54"/>
      <c r="D71" s="55"/>
      <c r="E71" s="3"/>
      <c r="F71" s="56" t="s">
        <v>22</v>
      </c>
      <c r="G71" s="56"/>
      <c r="H71" s="56"/>
      <c r="I71" s="57"/>
    </row>
    <row r="72" spans="1:10" ht="12.75" customHeight="1">
      <c r="F72" s="56" t="s">
        <v>18</v>
      </c>
      <c r="G72" s="56"/>
      <c r="H72" s="56"/>
      <c r="I72" s="57"/>
    </row>
    <row r="73" spans="1:10" ht="12.75" customHeight="1">
      <c r="A73" s="14" t="s">
        <v>16</v>
      </c>
      <c r="B73" s="15" t="s">
        <v>67</v>
      </c>
      <c r="F73" s="56" t="s">
        <v>23</v>
      </c>
      <c r="G73" s="56"/>
      <c r="H73" s="56"/>
      <c r="I73" s="57"/>
    </row>
    <row r="74" spans="1:10" ht="12.75" customHeight="1">
      <c r="A74" s="14"/>
      <c r="B74" s="15" t="s">
        <v>68</v>
      </c>
      <c r="F74" s="56"/>
      <c r="G74" s="56"/>
      <c r="H74" s="56"/>
      <c r="I74" s="58"/>
    </row>
    <row r="75" spans="1:10" ht="12.75" customHeight="1">
      <c r="A75" s="14"/>
      <c r="B75" s="15" t="s">
        <v>69</v>
      </c>
      <c r="F75" s="56"/>
      <c r="G75" s="56"/>
      <c r="H75" s="56"/>
      <c r="I75" s="58"/>
    </row>
    <row r="76" spans="1:10" ht="12.75" customHeight="1">
      <c r="A76" s="14"/>
      <c r="B76" s="16"/>
    </row>
    <row r="77" spans="1:10" ht="12.75" customHeight="1">
      <c r="A77" s="14" t="s">
        <v>12</v>
      </c>
      <c r="B77" s="16" t="s">
        <v>21</v>
      </c>
      <c r="E77" s="3"/>
      <c r="F77" s="4"/>
      <c r="G77" s="4"/>
      <c r="H77" s="4"/>
      <c r="I77" s="59"/>
      <c r="J77" s="2"/>
    </row>
    <row r="78" spans="1:10" ht="12.75" customHeight="1">
      <c r="A78" s="14"/>
      <c r="B78" s="16" t="s">
        <v>24</v>
      </c>
      <c r="E78" s="3"/>
      <c r="F78" s="4"/>
      <c r="G78" s="4"/>
      <c r="H78" s="4"/>
      <c r="I78" s="59"/>
      <c r="J78" s="2"/>
    </row>
    <row r="79" spans="1:10" ht="12.75" customHeight="1">
      <c r="A79" s="14"/>
      <c r="B79" s="16"/>
      <c r="E79" s="60"/>
      <c r="F79" s="61" t="s">
        <v>19</v>
      </c>
      <c r="G79" s="62"/>
      <c r="H79" s="62"/>
      <c r="I79" s="63"/>
      <c r="J79" s="2"/>
    </row>
    <row r="80" spans="1:10" ht="12.75" customHeight="1">
      <c r="A80" s="14"/>
      <c r="B80" s="17"/>
      <c r="E80" s="3"/>
      <c r="F80" s="64"/>
      <c r="G80" s="4"/>
      <c r="H80" s="4"/>
      <c r="I80" s="65"/>
      <c r="J80" s="2"/>
    </row>
    <row r="81" spans="5:10" ht="12.75" customHeight="1">
      <c r="E81" s="3"/>
      <c r="F81" s="64"/>
      <c r="G81" s="4"/>
      <c r="H81" s="4"/>
      <c r="I81" s="66"/>
      <c r="J81" s="2"/>
    </row>
    <row r="82" spans="5:10" ht="12.75" customHeight="1">
      <c r="E82" s="3"/>
      <c r="F82" s="67"/>
      <c r="G82" s="68"/>
      <c r="H82" s="68"/>
      <c r="I82" s="69"/>
      <c r="J82" s="2"/>
    </row>
  </sheetData>
  <mergeCells count="10">
    <mergeCell ref="B12:I12"/>
    <mergeCell ref="B13:I13"/>
    <mergeCell ref="B14:I14"/>
    <mergeCell ref="B15:I15"/>
    <mergeCell ref="B6:I6"/>
    <mergeCell ref="B7:I7"/>
    <mergeCell ref="B8:I8"/>
    <mergeCell ref="B9:I9"/>
    <mergeCell ref="B10:I10"/>
    <mergeCell ref="B11:I11"/>
  </mergeCells>
  <pageMargins left="0.25" right="0.25" top="0.75" bottom="0.75" header="0.3" footer="0.3"/>
  <pageSetup paperSize="9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"/>
  <sheetViews>
    <sheetView workbookViewId="0">
      <selection activeCell="B3" sqref="B2:B3"/>
    </sheetView>
  </sheetViews>
  <sheetFormatPr defaultColWidth="9" defaultRowHeight="13.8"/>
  <cols>
    <col min="1" max="1" width="9" style="1"/>
    <col min="2" max="2" width="9.69921875" style="1" bestFit="1" customWidth="1"/>
    <col min="3" max="16384" width="9" style="1"/>
  </cols>
  <sheetData>
    <row r="1" spans="1:2">
      <c r="A1" s="87">
        <v>1</v>
      </c>
      <c r="B1" s="88">
        <v>1.2</v>
      </c>
    </row>
    <row r="2" spans="1:2">
      <c r="A2" s="87">
        <v>200</v>
      </c>
      <c r="B2" s="88">
        <f>A2*$B$1</f>
        <v>240</v>
      </c>
    </row>
    <row r="3" spans="1:2">
      <c r="A3" s="87">
        <v>400</v>
      </c>
      <c r="B3" s="88">
        <f>A3*$B$1</f>
        <v>480</v>
      </c>
    </row>
    <row r="4" spans="1:2">
      <c r="A4" s="87">
        <v>800</v>
      </c>
      <c r="B4" s="88">
        <f>A4*$B$1</f>
        <v>960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Tracey</vt:lpstr>
      <vt:lpstr>Pricelist June '20 usd</vt:lpstr>
      <vt:lpstr>Blad4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Inge Overmeer</cp:lastModifiedBy>
  <cp:lastPrinted>2021-03-01T11:24:44Z</cp:lastPrinted>
  <dcterms:created xsi:type="dcterms:W3CDTF">2016-05-26T07:44:31Z</dcterms:created>
  <dcterms:modified xsi:type="dcterms:W3CDTF">2022-01-11T06:46:54Z</dcterms:modified>
</cp:coreProperties>
</file>