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nge\NAS\IngeGoogle\SC COM PE TbS Scarf Catalogue Input\"/>
    </mc:Choice>
  </mc:AlternateContent>
  <xr:revisionPtr revIDLastSave="0" documentId="13_ncr:1_{25549FF2-C3E4-4E0D-9612-3FE2999B5A4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cey" sheetId="8" r:id="rId1"/>
    <sheet name="Pricelist June '20 usd" sheetId="6" state="hidden" r:id="rId2"/>
    <sheet name="Blad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8" l="1"/>
  <c r="G19" i="8"/>
  <c r="G20" i="8"/>
  <c r="G21" i="8"/>
  <c r="G22" i="8"/>
  <c r="G23" i="8"/>
  <c r="G24" i="8"/>
  <c r="G25" i="8"/>
  <c r="G26" i="8"/>
  <c r="G27" i="8"/>
  <c r="G28" i="8"/>
  <c r="G29" i="8"/>
  <c r="G30" i="8"/>
  <c r="G17" i="8"/>
  <c r="D30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G32" i="8" l="1"/>
  <c r="B2" i="7"/>
  <c r="B4" i="7"/>
  <c r="B3" i="7"/>
  <c r="G66" i="6"/>
  <c r="H66" i="6"/>
  <c r="F66" i="6"/>
  <c r="F62" i="6"/>
  <c r="G62" i="6"/>
  <c r="H62" i="6"/>
  <c r="F63" i="6"/>
  <c r="G63" i="6"/>
  <c r="H63" i="6"/>
  <c r="F64" i="6"/>
  <c r="G64" i="6"/>
  <c r="H64" i="6"/>
  <c r="G61" i="6"/>
  <c r="H61" i="6"/>
  <c r="F61" i="6"/>
  <c r="F54" i="6"/>
  <c r="G54" i="6"/>
  <c r="H54" i="6"/>
  <c r="F55" i="6"/>
  <c r="G55" i="6"/>
  <c r="H55" i="6"/>
  <c r="F56" i="6"/>
  <c r="G56" i="6"/>
  <c r="H56" i="6"/>
  <c r="F57" i="6"/>
  <c r="G57" i="6"/>
  <c r="H57" i="6"/>
  <c r="F58" i="6"/>
  <c r="G58" i="6"/>
  <c r="H58" i="6"/>
  <c r="F59" i="6"/>
  <c r="G59" i="6"/>
  <c r="H59" i="6"/>
  <c r="G53" i="6"/>
  <c r="H53" i="6"/>
  <c r="F53" i="6"/>
  <c r="F45" i="6"/>
  <c r="G45" i="6"/>
  <c r="H45" i="6"/>
  <c r="F46" i="6"/>
  <c r="G46" i="6"/>
  <c r="H46" i="6"/>
  <c r="F47" i="6"/>
  <c r="G47" i="6"/>
  <c r="H47" i="6"/>
  <c r="F48" i="6"/>
  <c r="G48" i="6"/>
  <c r="H48" i="6"/>
  <c r="F49" i="6"/>
  <c r="G49" i="6"/>
  <c r="H49" i="6"/>
  <c r="F50" i="6"/>
  <c r="G50" i="6"/>
  <c r="H50" i="6"/>
  <c r="G44" i="6"/>
  <c r="H44" i="6"/>
  <c r="F44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G32" i="6"/>
  <c r="H32" i="6"/>
  <c r="F32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H21" i="6"/>
  <c r="G21" i="6"/>
  <c r="F21" i="6"/>
</calcChain>
</file>

<file path=xl/sharedStrings.xml><?xml version="1.0" encoding="utf-8"?>
<sst xmlns="http://schemas.openxmlformats.org/spreadsheetml/2006/main" count="203" uniqueCount="104">
  <si>
    <t>Company:</t>
  </si>
  <si>
    <t>VAT number:</t>
  </si>
  <si>
    <t>Contact:</t>
  </si>
  <si>
    <t>E-mail:</t>
  </si>
  <si>
    <t>Website:</t>
  </si>
  <si>
    <t>Country:</t>
  </si>
  <si>
    <t>Total</t>
  </si>
  <si>
    <t>Quantity</t>
  </si>
  <si>
    <t>Size</t>
  </si>
  <si>
    <t>Bank Account:</t>
  </si>
  <si>
    <t>Color</t>
  </si>
  <si>
    <t>Style</t>
  </si>
  <si>
    <t>PAYMENT CONDITIONS:</t>
  </si>
  <si>
    <t>Phone:</t>
  </si>
  <si>
    <t>Invoice Address:</t>
  </si>
  <si>
    <t>Delivery Address:</t>
  </si>
  <si>
    <t>MINIMUM ORDER:</t>
  </si>
  <si>
    <t>Product</t>
  </si>
  <si>
    <t>VAT (21%)</t>
  </si>
  <si>
    <t>CLIENT SIGNATURE</t>
  </si>
  <si>
    <t xml:space="preserve">ORDERFORM SOLID CRAFTS </t>
  </si>
  <si>
    <t>first order: 100% advanced payment</t>
  </si>
  <si>
    <t>TOTAAL (EXCL. VAT)</t>
  </si>
  <si>
    <t>TOTAAL (INCL. VAT)</t>
  </si>
  <si>
    <t>second &amp; more orders: no advance, just payments withing 14 days after delivery</t>
  </si>
  <si>
    <t>Hadithi Crafts</t>
  </si>
  <si>
    <t>XS</t>
  </si>
  <si>
    <t>S</t>
  </si>
  <si>
    <t>M</t>
  </si>
  <si>
    <t>L</t>
  </si>
  <si>
    <t>d 10 - 15 cm</t>
  </si>
  <si>
    <t>d 16 - 20 cm</t>
  </si>
  <si>
    <t>d 21 - 25 cm</t>
  </si>
  <si>
    <t>d 26 - 30 cm</t>
  </si>
  <si>
    <t>COLOURFUL</t>
  </si>
  <si>
    <t>XXL</t>
  </si>
  <si>
    <t>Recommended Retail Price</t>
  </si>
  <si>
    <t>d 41 - 50 cm</t>
  </si>
  <si>
    <t>XL</t>
  </si>
  <si>
    <t>d 31 - 40 cm</t>
  </si>
  <si>
    <t>Breadbasket</t>
  </si>
  <si>
    <t>Mkeka Shopper</t>
  </si>
  <si>
    <t>Wholesale Price   (excl. VAT &amp; EU transport) &lt;100 baskets</t>
  </si>
  <si>
    <t>Wholesale Price   (excl. VAT &amp; EU transport) &gt;=100 baskets</t>
  </si>
  <si>
    <t>d +- 40 cm, 30 - 35 cm hoog</t>
  </si>
  <si>
    <t>MKEKA (palm leaves)</t>
  </si>
  <si>
    <t>Mkeka mand - geen leren hengsel</t>
  </si>
  <si>
    <t>XXS</t>
  </si>
  <si>
    <t>HADITHI BASKETS - FINEWEAVE</t>
  </si>
  <si>
    <t>d &lt;11 cm</t>
  </si>
  <si>
    <t>d 11-15 cm</t>
  </si>
  <si>
    <t>d 16- 20 cm</t>
  </si>
  <si>
    <t>d 21-25 cm </t>
  </si>
  <si>
    <t>d 26-30 cm </t>
  </si>
  <si>
    <t>FINEWEAVE</t>
  </si>
  <si>
    <t>Mkeka laundry baskets - Without drawstring</t>
  </si>
  <si>
    <t>Mkeka laundry baskets - With drawstring</t>
  </si>
  <si>
    <t>d 31 - 50 cm</t>
  </si>
  <si>
    <t>Planthanger (basket + tier)</t>
  </si>
  <si>
    <t>xs basket + tier</t>
  </si>
  <si>
    <t>Bracelets</t>
  </si>
  <si>
    <t>Glassbead leather bracelets</t>
  </si>
  <si>
    <t>d &gt; 50 cm</t>
  </si>
  <si>
    <t>HADITHI BASKETS - PRACTICAL WEAVE</t>
  </si>
  <si>
    <t>CLASSIC</t>
  </si>
  <si>
    <t>HADITHI BASKETS  - PRACTICAL WEAVE</t>
  </si>
  <si>
    <t>NATURAL</t>
  </si>
  <si>
    <t>usd 480 (excl. VAT &amp; EU transport) in case of order &lt; 100 baskets.</t>
  </si>
  <si>
    <t>usd 960  (Excl. VAT &amp; EU transport) in case of order &gt; 100 baskets</t>
  </si>
  <si>
    <t>usd 240 (Excl. VAT &amp; EU transport) in case the order is combined with other Solid Crafts collections</t>
  </si>
  <si>
    <t>Whole sale Price (vat excl.)</t>
  </si>
  <si>
    <t>Recommended retailprice (vat incl.)</t>
  </si>
  <si>
    <t>Dimensions</t>
  </si>
  <si>
    <t>55 cm width * 200 cm length</t>
  </si>
  <si>
    <t>Colour Combinations</t>
  </si>
  <si>
    <t>Main Colour</t>
  </si>
  <si>
    <t>Colour of the stripe</t>
  </si>
  <si>
    <t>Natural white 11-4300tcx with  stripe</t>
  </si>
  <si>
    <t>forest green</t>
  </si>
  <si>
    <t>straw yellow</t>
  </si>
  <si>
    <t xml:space="preserve">Natural white 11-4300tcx </t>
  </si>
  <si>
    <t>light pink</t>
  </si>
  <si>
    <t>jasper blue</t>
  </si>
  <si>
    <t>natural sand</t>
  </si>
  <si>
    <t>Straw yellow 16-0954tcx with  stripe</t>
  </si>
  <si>
    <t>natural white</t>
  </si>
  <si>
    <t>Charcoal 19-3906tcx</t>
  </si>
  <si>
    <t>Grey blue 14-3912tcx</t>
  </si>
  <si>
    <t>Forest green 19-5230tcx</t>
  </si>
  <si>
    <t xml:space="preserve">Natural black 19-4010tcx </t>
  </si>
  <si>
    <t xml:space="preserve">Natural grey 15-4703tcx </t>
  </si>
  <si>
    <t xml:space="preserve">Jasper blue 18-4033tcx </t>
  </si>
  <si>
    <t xml:space="preserve">Natural sand 15-1116tcx </t>
  </si>
  <si>
    <t xml:space="preserve">Light pink 14-1316tcx </t>
  </si>
  <si>
    <t>Order value</t>
  </si>
  <si>
    <t>Total order value (vat. Excl)</t>
  </si>
  <si>
    <t>* Quantity incentive = discount of 5 % as from 50 pcs, 10% as from 100 pcs.</t>
  </si>
  <si>
    <t>* Incoterm= ddp in storage Ghent, Belgium (including transport Peru – Belgium, including import duties), excluding delivery at client.</t>
  </si>
  <si>
    <t>* Minimum order value: 5 scarves</t>
  </si>
  <si>
    <t>* Delivery at client end of august 2022 – beginning September 2022</t>
  </si>
  <si>
    <t>Tales by Solid - Tracey Scarf: a 100% handknitted fairtrade and traceable baby alpaca scarf</t>
  </si>
  <si>
    <t>Remarks</t>
  </si>
  <si>
    <r>
      <t xml:space="preserve">* </t>
    </r>
    <r>
      <rPr>
        <sz val="9"/>
        <color rgb="FF000000"/>
        <rFont val="Calibri"/>
        <family val="2"/>
        <scheme val="minor"/>
      </rPr>
      <t>Non sales product</t>
    </r>
  </si>
  <si>
    <r>
      <t xml:space="preserve">* </t>
    </r>
    <r>
      <rPr>
        <sz val="9"/>
        <color rgb="FF000000"/>
        <rFont val="Calibri"/>
        <family val="2"/>
        <scheme val="minor"/>
      </rPr>
      <t>Payment terms: payment 30 days after delivery. When payment done within 10 days after delivery a 3% discount on wholesale price (vat excl, transport to client excl.) is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</si>
</sst>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"/>
    <numFmt numFmtId="165" formatCode="_-* #,##0.00\ [$€-813]_-;\-* #,##0.00\ [$€-813]_-;_-* &quot;-&quot;??\ [$€-813]_-;_-@_-"/>
    <numFmt numFmtId="166" formatCode="_-[$USD]\ * #,##0.00_-;\-[$USD]\ * #,##0.00_-;_-[$USD]\ * &quot;-&quot;??_-;_-@_-"/>
    <numFmt numFmtId="167" formatCode="#,##0\ [$€-813]"/>
    <numFmt numFmtId="168" formatCode="#,##0.0\ [$€-813]"/>
    <numFmt numFmtId="169" formatCode="#,##0.00\ [$€-813]"/>
    <numFmt numFmtId="170" formatCode="0.0"/>
    <numFmt numFmtId="177" formatCode="[$€-813]\ #,##0.00"/>
  </numFmts>
  <fonts count="28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Bebas Neue"/>
    </font>
    <font>
      <i/>
      <sz val="10"/>
      <color theme="1"/>
      <name val="Bebas Neue"/>
    </font>
    <font>
      <b/>
      <sz val="10"/>
      <color rgb="FF4C4C4C"/>
      <name val="Hiragino Kaku Gothic Pro"/>
      <charset val="128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2" tint="-0.89999084444715716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1" fillId="0" borderId="17" xfId="0" applyFont="1" applyBorder="1"/>
    <xf numFmtId="0" fontId="1" fillId="0" borderId="22" xfId="0" applyFont="1" applyBorder="1"/>
    <xf numFmtId="164" fontId="1" fillId="0" borderId="22" xfId="0" applyNumberFormat="1" applyFont="1" applyBorder="1" applyAlignment="1">
      <alignment horizontal="left"/>
    </xf>
    <xf numFmtId="164" fontId="2" fillId="0" borderId="23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/>
    <xf numFmtId="17" fontId="6" fillId="0" borderId="0" xfId="0" applyNumberFormat="1" applyFont="1"/>
    <xf numFmtId="0" fontId="1" fillId="0" borderId="14" xfId="0" applyFont="1" applyFill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10" fillId="3" borderId="15" xfId="0" applyFont="1" applyFill="1" applyBorder="1" applyAlignment="1"/>
    <xf numFmtId="0" fontId="10" fillId="3" borderId="19" xfId="0" applyFont="1" applyFill="1" applyBorder="1" applyAlignment="1"/>
    <xf numFmtId="0" fontId="10" fillId="3" borderId="19" xfId="0" applyFont="1" applyFill="1" applyBorder="1"/>
    <xf numFmtId="0" fontId="1" fillId="3" borderId="19" xfId="0" applyFont="1" applyFill="1" applyBorder="1"/>
    <xf numFmtId="0" fontId="2" fillId="3" borderId="19" xfId="0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left"/>
    </xf>
    <xf numFmtId="164" fontId="1" fillId="3" borderId="20" xfId="0" applyNumberFormat="1" applyFont="1" applyFill="1" applyBorder="1" applyAlignment="1">
      <alignment horizontal="left"/>
    </xf>
    <xf numFmtId="0" fontId="2" fillId="0" borderId="15" xfId="0" applyFont="1" applyBorder="1"/>
    <xf numFmtId="0" fontId="1" fillId="0" borderId="18" xfId="0" applyFont="1" applyBorder="1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8" xfId="0" applyFont="1" applyBorder="1"/>
    <xf numFmtId="0" fontId="2" fillId="0" borderId="16" xfId="0" applyFont="1" applyBorder="1"/>
    <xf numFmtId="0" fontId="1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1" fillId="0" borderId="16" xfId="0" applyFont="1" applyBorder="1"/>
    <xf numFmtId="0" fontId="1" fillId="2" borderId="8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64" fontId="11" fillId="0" borderId="1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8" xfId="0" applyFont="1" applyBorder="1" applyAlignment="1"/>
    <xf numFmtId="0" fontId="2" fillId="0" borderId="4" xfId="0" applyFont="1" applyBorder="1" applyAlignment="1"/>
    <xf numFmtId="0" fontId="1" fillId="0" borderId="5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/>
    </xf>
    <xf numFmtId="164" fontId="13" fillId="3" borderId="20" xfId="0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5" fillId="3" borderId="15" xfId="0" applyFont="1" applyFill="1" applyBorder="1" applyAlignment="1"/>
    <xf numFmtId="0" fontId="15" fillId="3" borderId="19" xfId="0" applyFont="1" applyFill="1" applyBorder="1" applyAlignment="1"/>
    <xf numFmtId="0" fontId="15" fillId="3" borderId="19" xfId="0" applyFont="1" applyFill="1" applyBorder="1"/>
    <xf numFmtId="0" fontId="14" fillId="3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4" fillId="0" borderId="14" xfId="0" applyFont="1" applyFill="1" applyBorder="1" applyAlignment="1"/>
    <xf numFmtId="165" fontId="1" fillId="0" borderId="0" xfId="0" applyNumberFormat="1" applyFont="1"/>
    <xf numFmtId="166" fontId="1" fillId="0" borderId="0" xfId="0" applyNumberFormat="1" applyFont="1"/>
    <xf numFmtId="166" fontId="1" fillId="0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66" fontId="1" fillId="3" borderId="19" xfId="0" applyNumberFormat="1" applyFont="1" applyFill="1" applyBorder="1" applyAlignment="1">
      <alignment horizontal="center"/>
    </xf>
    <xf numFmtId="166" fontId="13" fillId="3" borderId="19" xfId="0" applyNumberFormat="1" applyFont="1" applyFill="1" applyBorder="1" applyAlignment="1">
      <alignment horizontal="center"/>
    </xf>
    <xf numFmtId="170" fontId="17" fillId="0" borderId="0" xfId="0" applyNumberFormat="1" applyFont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/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2" fontId="21" fillId="4" borderId="1" xfId="165" applyNumberFormat="1" applyFont="1" applyFill="1" applyBorder="1"/>
    <xf numFmtId="2" fontId="21" fillId="4" borderId="26" xfId="165" applyNumberFormat="1" applyFont="1" applyFill="1" applyBorder="1" applyAlignment="1">
      <alignment horizontal="center" vertical="center" wrapText="1"/>
    </xf>
    <xf numFmtId="168" fontId="22" fillId="2" borderId="1" xfId="0" applyNumberFormat="1" applyFont="1" applyFill="1" applyBorder="1" applyAlignment="1">
      <alignment horizontal="center"/>
    </xf>
    <xf numFmtId="169" fontId="22" fillId="2" borderId="1" xfId="0" applyNumberFormat="1" applyFont="1" applyFill="1" applyBorder="1" applyAlignment="1">
      <alignment horizontal="center"/>
    </xf>
    <xf numFmtId="0" fontId="21" fillId="2" borderId="0" xfId="165" applyFont="1" applyFill="1"/>
    <xf numFmtId="2" fontId="21" fillId="4" borderId="27" xfId="165" applyNumberFormat="1" applyFont="1" applyFill="1" applyBorder="1" applyAlignment="1">
      <alignment horizontal="center" vertical="center" wrapText="1"/>
    </xf>
    <xf numFmtId="2" fontId="21" fillId="4" borderId="14" xfId="165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/>
    <xf numFmtId="0" fontId="23" fillId="5" borderId="0" xfId="0" applyFont="1" applyFill="1"/>
    <xf numFmtId="0" fontId="23" fillId="0" borderId="0" xfId="0" applyFont="1"/>
    <xf numFmtId="0" fontId="17" fillId="0" borderId="0" xfId="0" applyFont="1" applyAlignment="1"/>
    <xf numFmtId="167" fontId="24" fillId="0" borderId="0" xfId="0" applyNumberFormat="1" applyFont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  <xf numFmtId="0" fontId="17" fillId="0" borderId="0" xfId="0" applyFont="1" applyBorder="1"/>
    <xf numFmtId="0" fontId="18" fillId="0" borderId="0" xfId="0" applyFont="1" applyAlignment="1">
      <alignment horizontal="center"/>
    </xf>
    <xf numFmtId="2" fontId="25" fillId="0" borderId="1" xfId="165" applyNumberFormat="1" applyFont="1" applyFill="1" applyBorder="1"/>
    <xf numFmtId="2" fontId="21" fillId="0" borderId="1" xfId="165" applyNumberFormat="1" applyFont="1" applyFill="1" applyBorder="1"/>
    <xf numFmtId="168" fontId="22" fillId="0" borderId="1" xfId="0" applyNumberFormat="1" applyFont="1" applyFill="1" applyBorder="1" applyAlignment="1">
      <alignment horizontal="center"/>
    </xf>
    <xf numFmtId="169" fontId="22" fillId="0" borderId="1" xfId="0" applyNumberFormat="1" applyFont="1" applyFill="1" applyBorder="1" applyAlignment="1">
      <alignment horizontal="center"/>
    </xf>
    <xf numFmtId="0" fontId="25" fillId="0" borderId="0" xfId="165" applyFont="1"/>
    <xf numFmtId="2" fontId="21" fillId="0" borderId="0" xfId="165" applyNumberFormat="1" applyFont="1" applyFill="1" applyBorder="1"/>
    <xf numFmtId="167" fontId="22" fillId="0" borderId="0" xfId="0" applyNumberFormat="1" applyFont="1" applyFill="1" applyBorder="1" applyAlignment="1">
      <alignment horizontal="center"/>
    </xf>
    <xf numFmtId="2" fontId="26" fillId="0" borderId="0" xfId="165" applyNumberFormat="1" applyFont="1" applyFill="1" applyBorder="1"/>
    <xf numFmtId="1" fontId="21" fillId="0" borderId="0" xfId="165" applyNumberFormat="1" applyFont="1" applyFill="1" applyBorder="1" applyAlignment="1">
      <alignment horizontal="center"/>
    </xf>
    <xf numFmtId="169" fontId="22" fillId="0" borderId="0" xfId="0" applyNumberFormat="1" applyFont="1" applyFill="1" applyBorder="1" applyAlignment="1">
      <alignment horizontal="center"/>
    </xf>
    <xf numFmtId="0" fontId="26" fillId="0" borderId="0" xfId="165" applyFont="1"/>
    <xf numFmtId="0" fontId="21" fillId="0" borderId="0" xfId="165" applyFont="1"/>
    <xf numFmtId="167" fontId="27" fillId="0" borderId="0" xfId="0" applyNumberFormat="1" applyFont="1" applyAlignment="1">
      <alignment horizontal="center"/>
    </xf>
    <xf numFmtId="167" fontId="24" fillId="0" borderId="0" xfId="0" applyNumberFormat="1" applyFont="1" applyBorder="1" applyAlignment="1">
      <alignment horizontal="center"/>
    </xf>
    <xf numFmtId="167" fontId="23" fillId="5" borderId="0" xfId="0" applyNumberFormat="1" applyFont="1" applyFill="1" applyAlignment="1">
      <alignment horizontal="center"/>
    </xf>
    <xf numFmtId="170" fontId="17" fillId="0" borderId="1" xfId="0" applyNumberFormat="1" applyFont="1" applyBorder="1"/>
    <xf numFmtId="177" fontId="17" fillId="0" borderId="1" xfId="0" applyNumberFormat="1" applyFont="1" applyBorder="1"/>
    <xf numFmtId="0" fontId="18" fillId="0" borderId="1" xfId="0" applyFont="1" applyBorder="1" applyAlignment="1">
      <alignment horizontal="justify" vertical="center"/>
    </xf>
    <xf numFmtId="177" fontId="18" fillId="0" borderId="1" xfId="0" applyNumberFormat="1" applyFont="1" applyBorder="1"/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66">
    <cellStyle name="Excel Built-in Normal" xfId="165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160020</xdr:colOff>
      <xdr:row>0</xdr:row>
      <xdr:rowOff>0</xdr:rowOff>
    </xdr:from>
    <xdr:to>
      <xdr:col>6</xdr:col>
      <xdr:colOff>385538</xdr:colOff>
      <xdr:row>2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88CA5B-6BDE-4DC2-9A91-56D550C9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7940" y="0"/>
          <a:ext cx="1094198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W40"/>
  <sheetViews>
    <sheetView tabSelected="1" workbookViewId="0">
      <selection activeCell="I11" sqref="I11"/>
    </sheetView>
  </sheetViews>
  <sheetFormatPr defaultColWidth="11.09765625" defaultRowHeight="12"/>
  <cols>
    <col min="1" max="1" width="24.3984375" style="97" customWidth="1"/>
    <col min="2" max="2" width="21.3984375" style="97" customWidth="1"/>
    <col min="3" max="3" width="9.59765625" style="97" customWidth="1"/>
    <col min="4" max="5" width="13.09765625" style="112" customWidth="1"/>
    <col min="6" max="6" width="11.3984375" style="97" customWidth="1"/>
    <col min="7" max="16384" width="11.09765625" style="97"/>
  </cols>
  <sheetData>
    <row r="1" spans="1:153" s="110" customFormat="1">
      <c r="A1" s="108" t="s">
        <v>100</v>
      </c>
      <c r="B1" s="109"/>
      <c r="C1" s="109"/>
      <c r="D1" s="131"/>
      <c r="E1" s="131"/>
    </row>
    <row r="2" spans="1:153" ht="24.6" customHeight="1">
      <c r="B2" s="111"/>
    </row>
    <row r="3" spans="1:153" ht="15.75" customHeight="1">
      <c r="A3" s="96" t="s">
        <v>0</v>
      </c>
      <c r="B3" s="98"/>
      <c r="C3" s="99"/>
      <c r="D3" s="99"/>
      <c r="E3" s="99"/>
      <c r="F3" s="99"/>
      <c r="G3" s="100"/>
    </row>
    <row r="4" spans="1:153" ht="15.75" customHeight="1">
      <c r="A4" s="96" t="s">
        <v>1</v>
      </c>
      <c r="B4" s="98"/>
      <c r="C4" s="99"/>
      <c r="D4" s="99"/>
      <c r="E4" s="99"/>
      <c r="F4" s="99"/>
      <c r="G4" s="100"/>
    </row>
    <row r="5" spans="1:153" ht="15.75" customHeight="1">
      <c r="A5" s="96" t="s">
        <v>2</v>
      </c>
      <c r="B5" s="98"/>
      <c r="C5" s="99"/>
      <c r="D5" s="99"/>
      <c r="E5" s="99"/>
      <c r="F5" s="99"/>
      <c r="G5" s="100"/>
    </row>
    <row r="6" spans="1:153" ht="15.75" customHeight="1">
      <c r="A6" s="96" t="s">
        <v>3</v>
      </c>
      <c r="B6" s="98"/>
      <c r="C6" s="99"/>
      <c r="D6" s="99"/>
      <c r="E6" s="99"/>
      <c r="F6" s="99"/>
      <c r="G6" s="100"/>
    </row>
    <row r="7" spans="1:153" ht="15.75" customHeight="1">
      <c r="A7" s="96" t="s">
        <v>13</v>
      </c>
      <c r="B7" s="98"/>
      <c r="C7" s="99"/>
      <c r="D7" s="99"/>
      <c r="E7" s="99"/>
      <c r="F7" s="99"/>
      <c r="G7" s="100"/>
    </row>
    <row r="8" spans="1:153" ht="15.75" customHeight="1">
      <c r="A8" s="96" t="s">
        <v>4</v>
      </c>
      <c r="B8" s="98"/>
      <c r="C8" s="99"/>
      <c r="D8" s="99"/>
      <c r="E8" s="99"/>
      <c r="F8" s="99"/>
      <c r="G8" s="100"/>
    </row>
    <row r="9" spans="1:153" ht="15.75" customHeight="1">
      <c r="A9" s="96" t="s">
        <v>5</v>
      </c>
      <c r="B9" s="98"/>
      <c r="C9" s="99"/>
      <c r="D9" s="99"/>
      <c r="E9" s="99"/>
      <c r="F9" s="99"/>
      <c r="G9" s="100"/>
    </row>
    <row r="10" spans="1:153" ht="15.75" customHeight="1">
      <c r="A10" s="96" t="s">
        <v>14</v>
      </c>
      <c r="B10" s="98"/>
      <c r="C10" s="99"/>
      <c r="D10" s="99"/>
      <c r="E10" s="99"/>
      <c r="F10" s="99"/>
      <c r="G10" s="100"/>
    </row>
    <row r="11" spans="1:153" ht="15.75" customHeight="1">
      <c r="A11" s="96" t="s">
        <v>15</v>
      </c>
      <c r="B11" s="98"/>
      <c r="C11" s="99"/>
      <c r="D11" s="99"/>
      <c r="E11" s="99"/>
      <c r="F11" s="99"/>
      <c r="G11" s="100"/>
    </row>
    <row r="12" spans="1:153" ht="15.75" customHeight="1">
      <c r="A12" s="96" t="s">
        <v>9</v>
      </c>
      <c r="B12" s="98"/>
      <c r="C12" s="99"/>
      <c r="D12" s="99"/>
      <c r="E12" s="99"/>
      <c r="F12" s="99"/>
      <c r="G12" s="100"/>
    </row>
    <row r="13" spans="1:153" ht="15.75" customHeight="1">
      <c r="A13" s="96" t="s">
        <v>101</v>
      </c>
      <c r="B13" s="98"/>
      <c r="C13" s="99"/>
      <c r="D13" s="99"/>
      <c r="E13" s="99"/>
      <c r="F13" s="99"/>
      <c r="G13" s="100"/>
    </row>
    <row r="14" spans="1:153" ht="15.75" customHeight="1" thickBot="1">
      <c r="A14" s="113"/>
      <c r="B14" s="114"/>
      <c r="C14" s="114"/>
      <c r="D14" s="114"/>
      <c r="E14" s="114"/>
      <c r="F14" s="114"/>
      <c r="G14" s="114"/>
      <c r="H14" s="115"/>
    </row>
    <row r="15" spans="1:153" s="116" customFormat="1" ht="24" customHeight="1" thickBot="1">
      <c r="A15" s="136" t="s">
        <v>74</v>
      </c>
      <c r="B15" s="137"/>
      <c r="C15" s="138" t="s">
        <v>72</v>
      </c>
      <c r="D15" s="139" t="s">
        <v>70</v>
      </c>
      <c r="E15" s="140" t="s">
        <v>71</v>
      </c>
      <c r="F15" s="141" t="s">
        <v>7</v>
      </c>
      <c r="G15" s="141" t="s">
        <v>94</v>
      </c>
    </row>
    <row r="16" spans="1:153" s="105" customFormat="1">
      <c r="A16" s="117" t="s">
        <v>75</v>
      </c>
      <c r="B16" s="117" t="s">
        <v>76</v>
      </c>
      <c r="C16" s="118"/>
      <c r="D16" s="119"/>
      <c r="E16" s="120"/>
      <c r="F16" s="93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</row>
    <row r="17" spans="1:153" s="105" customFormat="1">
      <c r="A17" s="101" t="s">
        <v>80</v>
      </c>
      <c r="B17" s="101" t="s">
        <v>78</v>
      </c>
      <c r="C17" s="102" t="s">
        <v>73</v>
      </c>
      <c r="D17" s="103">
        <f t="shared" ref="D17:D29" si="0">E17/2.7</f>
        <v>46.277777777777779</v>
      </c>
      <c r="E17" s="104">
        <v>124.95</v>
      </c>
      <c r="F17" s="132"/>
      <c r="G17" s="133">
        <f>F17*E17</f>
        <v>0</v>
      </c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</row>
    <row r="18" spans="1:153" s="105" customFormat="1">
      <c r="A18" s="101" t="s">
        <v>80</v>
      </c>
      <c r="B18" s="101" t="s">
        <v>79</v>
      </c>
      <c r="C18" s="106"/>
      <c r="D18" s="103">
        <f t="shared" si="0"/>
        <v>46.277777777777779</v>
      </c>
      <c r="E18" s="104">
        <v>124.95</v>
      </c>
      <c r="F18" s="132"/>
      <c r="G18" s="133">
        <f t="shared" ref="G18:G30" si="1">F18*E18</f>
        <v>0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</row>
    <row r="19" spans="1:153" s="105" customFormat="1">
      <c r="A19" s="101" t="s">
        <v>77</v>
      </c>
      <c r="B19" s="101" t="s">
        <v>81</v>
      </c>
      <c r="C19" s="106"/>
      <c r="D19" s="103">
        <f t="shared" si="0"/>
        <v>46.277777777777779</v>
      </c>
      <c r="E19" s="104">
        <v>124.95</v>
      </c>
      <c r="F19" s="132"/>
      <c r="G19" s="133">
        <f t="shared" si="1"/>
        <v>0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</row>
    <row r="20" spans="1:153" s="105" customFormat="1">
      <c r="A20" s="101" t="s">
        <v>77</v>
      </c>
      <c r="B20" s="101" t="s">
        <v>82</v>
      </c>
      <c r="C20" s="106"/>
      <c r="D20" s="103">
        <f t="shared" si="0"/>
        <v>46.277777777777779</v>
      </c>
      <c r="E20" s="104">
        <v>124.95</v>
      </c>
      <c r="F20" s="132"/>
      <c r="G20" s="133">
        <f t="shared" si="1"/>
        <v>0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</row>
    <row r="21" spans="1:153" s="105" customFormat="1">
      <c r="A21" s="101" t="s">
        <v>77</v>
      </c>
      <c r="B21" s="101" t="s">
        <v>83</v>
      </c>
      <c r="C21" s="106"/>
      <c r="D21" s="103">
        <f t="shared" si="0"/>
        <v>46.277777777777779</v>
      </c>
      <c r="E21" s="104">
        <v>124.95</v>
      </c>
      <c r="F21" s="132"/>
      <c r="G21" s="133">
        <f t="shared" si="1"/>
        <v>0</v>
      </c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</row>
    <row r="22" spans="1:153" s="105" customFormat="1">
      <c r="A22" s="101" t="s">
        <v>93</v>
      </c>
      <c r="B22" s="101" t="s">
        <v>85</v>
      </c>
      <c r="C22" s="106"/>
      <c r="D22" s="103">
        <f t="shared" si="0"/>
        <v>46.277777777777779</v>
      </c>
      <c r="E22" s="104">
        <v>124.95</v>
      </c>
      <c r="F22" s="132"/>
      <c r="G22" s="133">
        <f t="shared" si="1"/>
        <v>0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</row>
    <row r="23" spans="1:153" s="105" customFormat="1">
      <c r="A23" s="101" t="s">
        <v>84</v>
      </c>
      <c r="B23" s="101" t="s">
        <v>85</v>
      </c>
      <c r="C23" s="106"/>
      <c r="D23" s="103">
        <f t="shared" si="0"/>
        <v>46.277777777777779</v>
      </c>
      <c r="E23" s="104">
        <v>124.95</v>
      </c>
      <c r="F23" s="132"/>
      <c r="G23" s="133">
        <f t="shared" si="1"/>
        <v>0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</row>
    <row r="24" spans="1:153" s="105" customFormat="1">
      <c r="A24" s="101" t="s">
        <v>86</v>
      </c>
      <c r="B24" s="101" t="s">
        <v>85</v>
      </c>
      <c r="C24" s="106"/>
      <c r="D24" s="103">
        <f t="shared" si="0"/>
        <v>46.277777777777779</v>
      </c>
      <c r="E24" s="104">
        <v>124.95</v>
      </c>
      <c r="F24" s="132"/>
      <c r="G24" s="133">
        <f t="shared" si="1"/>
        <v>0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</row>
    <row r="25" spans="1:153" s="105" customFormat="1">
      <c r="A25" s="101" t="s">
        <v>87</v>
      </c>
      <c r="B25" s="101" t="s">
        <v>85</v>
      </c>
      <c r="C25" s="106"/>
      <c r="D25" s="103">
        <f t="shared" si="0"/>
        <v>46.277777777777779</v>
      </c>
      <c r="E25" s="104">
        <v>124.95</v>
      </c>
      <c r="F25" s="132"/>
      <c r="G25" s="133">
        <f t="shared" si="1"/>
        <v>0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</row>
    <row r="26" spans="1:153" s="105" customFormat="1">
      <c r="A26" s="101" t="s">
        <v>91</v>
      </c>
      <c r="B26" s="101" t="s">
        <v>85</v>
      </c>
      <c r="C26" s="106"/>
      <c r="D26" s="103">
        <f t="shared" si="0"/>
        <v>46.277777777777779</v>
      </c>
      <c r="E26" s="104">
        <v>124.95</v>
      </c>
      <c r="F26" s="132"/>
      <c r="G26" s="133">
        <f t="shared" si="1"/>
        <v>0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</row>
    <row r="27" spans="1:153" s="105" customFormat="1">
      <c r="A27" s="101" t="s">
        <v>88</v>
      </c>
      <c r="B27" s="101" t="s">
        <v>85</v>
      </c>
      <c r="C27" s="106"/>
      <c r="D27" s="103">
        <f t="shared" si="0"/>
        <v>46.277777777777779</v>
      </c>
      <c r="E27" s="104">
        <v>124.95</v>
      </c>
      <c r="F27" s="132"/>
      <c r="G27" s="133">
        <f t="shared" si="1"/>
        <v>0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</row>
    <row r="28" spans="1:153" s="105" customFormat="1">
      <c r="A28" s="101" t="s">
        <v>92</v>
      </c>
      <c r="B28" s="101" t="s">
        <v>85</v>
      </c>
      <c r="C28" s="106"/>
      <c r="D28" s="103">
        <f t="shared" si="0"/>
        <v>46.277777777777779</v>
      </c>
      <c r="E28" s="104">
        <v>124.95</v>
      </c>
      <c r="F28" s="132"/>
      <c r="G28" s="133">
        <f t="shared" si="1"/>
        <v>0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</row>
    <row r="29" spans="1:153" s="105" customFormat="1">
      <c r="A29" s="101" t="s">
        <v>90</v>
      </c>
      <c r="B29" s="101" t="s">
        <v>85</v>
      </c>
      <c r="C29" s="106"/>
      <c r="D29" s="103">
        <f t="shared" si="0"/>
        <v>46.277777777777779</v>
      </c>
      <c r="E29" s="104">
        <v>124.95</v>
      </c>
      <c r="F29" s="132"/>
      <c r="G29" s="133">
        <f t="shared" si="1"/>
        <v>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</row>
    <row r="30" spans="1:153" s="105" customFormat="1">
      <c r="A30" s="101" t="s">
        <v>89</v>
      </c>
      <c r="B30" s="101" t="s">
        <v>85</v>
      </c>
      <c r="C30" s="107"/>
      <c r="D30" s="103">
        <f>E30/2.7</f>
        <v>46.277777777777779</v>
      </c>
      <c r="E30" s="104">
        <v>124.95</v>
      </c>
      <c r="F30" s="132"/>
      <c r="G30" s="133">
        <f t="shared" si="1"/>
        <v>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</row>
    <row r="31" spans="1:153">
      <c r="A31" s="121"/>
      <c r="B31" s="121"/>
      <c r="C31" s="122"/>
      <c r="D31" s="123"/>
      <c r="E31" s="123"/>
    </row>
    <row r="32" spans="1:153" ht="24">
      <c r="A32" s="121"/>
      <c r="B32" s="121"/>
      <c r="C32" s="122"/>
      <c r="D32" s="123"/>
      <c r="E32" s="123"/>
      <c r="F32" s="134" t="s">
        <v>95</v>
      </c>
      <c r="G32" s="135">
        <f>SUM(G17:G30)</f>
        <v>0</v>
      </c>
    </row>
    <row r="33" spans="1:5">
      <c r="A33" s="121"/>
      <c r="B33" s="121"/>
      <c r="C33" s="122"/>
      <c r="D33" s="123"/>
      <c r="E33" s="123"/>
    </row>
    <row r="34" spans="1:5" ht="23.4" customHeight="1"/>
    <row r="35" spans="1:5">
      <c r="A35" s="124" t="s">
        <v>96</v>
      </c>
      <c r="B35" s="122"/>
      <c r="C35" s="125"/>
      <c r="D35" s="126"/>
      <c r="E35" s="123"/>
    </row>
    <row r="36" spans="1:5">
      <c r="A36" s="124" t="s">
        <v>97</v>
      </c>
      <c r="B36" s="122"/>
      <c r="C36" s="125"/>
      <c r="D36" s="126"/>
      <c r="E36" s="123"/>
    </row>
    <row r="37" spans="1:5">
      <c r="A37" s="127" t="s">
        <v>98</v>
      </c>
      <c r="B37" s="128"/>
      <c r="D37" s="129"/>
      <c r="E37" s="129"/>
    </row>
    <row r="38" spans="1:5">
      <c r="A38" s="97" t="s">
        <v>102</v>
      </c>
      <c r="D38" s="130"/>
      <c r="E38" s="130"/>
    </row>
    <row r="39" spans="1:5">
      <c r="A39" s="124" t="s">
        <v>99</v>
      </c>
      <c r="B39" s="122"/>
      <c r="C39" s="125"/>
      <c r="D39" s="126"/>
      <c r="E39" s="123"/>
    </row>
    <row r="40" spans="1:5">
      <c r="A40" s="97" t="s">
        <v>103</v>
      </c>
      <c r="C40" s="125"/>
      <c r="D40" s="126"/>
      <c r="E40" s="123"/>
    </row>
  </sheetData>
  <mergeCells count="13">
    <mergeCell ref="B3:G3"/>
    <mergeCell ref="B4:G4"/>
    <mergeCell ref="B5:G5"/>
    <mergeCell ref="B6:G6"/>
    <mergeCell ref="B7:G7"/>
    <mergeCell ref="A15:B15"/>
    <mergeCell ref="C17:C30"/>
    <mergeCell ref="B8:G8"/>
    <mergeCell ref="B9:G9"/>
    <mergeCell ref="B10:G10"/>
    <mergeCell ref="B11:G11"/>
    <mergeCell ref="B12:G12"/>
    <mergeCell ref="B13:G1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82"/>
  <sheetViews>
    <sheetView topLeftCell="A4" workbookViewId="0">
      <selection activeCell="B7" sqref="B7:I7"/>
    </sheetView>
  </sheetViews>
  <sheetFormatPr defaultColWidth="11.09765625" defaultRowHeight="12.75" customHeight="1"/>
  <cols>
    <col min="1" max="1" width="20.8984375" style="1" customWidth="1"/>
    <col min="2" max="2" width="16.59765625" style="1" customWidth="1"/>
    <col min="3" max="3" width="18.09765625" style="1" customWidth="1"/>
    <col min="4" max="4" width="10.8984375" style="1" customWidth="1"/>
    <col min="5" max="5" width="15.09765625" style="21" customWidth="1"/>
    <col min="6" max="8" width="14" style="22" customWidth="1"/>
    <col min="9" max="9" width="10.5" style="22" customWidth="1"/>
    <col min="10" max="16384" width="11.09765625" style="1"/>
  </cols>
  <sheetData>
    <row r="2" spans="1:9" ht="12.75" customHeight="1">
      <c r="A2" s="19" t="s">
        <v>20</v>
      </c>
      <c r="B2" s="20"/>
    </row>
    <row r="3" spans="1:9" ht="12.75" customHeight="1">
      <c r="A3" s="23" t="s">
        <v>25</v>
      </c>
      <c r="B3" s="24"/>
      <c r="C3" s="24"/>
    </row>
    <row r="4" spans="1:9" ht="12.75" customHeight="1">
      <c r="B4" s="24"/>
      <c r="C4" s="24"/>
    </row>
    <row r="6" spans="1:9" ht="12.75" customHeight="1">
      <c r="A6" s="25" t="s">
        <v>0</v>
      </c>
      <c r="B6" s="95"/>
      <c r="C6" s="95"/>
      <c r="D6" s="95"/>
      <c r="E6" s="95"/>
      <c r="F6" s="95"/>
      <c r="G6" s="95"/>
      <c r="H6" s="95"/>
      <c r="I6" s="95"/>
    </row>
    <row r="7" spans="1:9" ht="12.75" customHeight="1">
      <c r="A7" s="25" t="s">
        <v>1</v>
      </c>
      <c r="B7" s="95"/>
      <c r="C7" s="95"/>
      <c r="D7" s="95"/>
      <c r="E7" s="95"/>
      <c r="F7" s="95"/>
      <c r="G7" s="95"/>
      <c r="H7" s="95"/>
      <c r="I7" s="95"/>
    </row>
    <row r="8" spans="1:9" ht="12.75" customHeight="1">
      <c r="A8" s="25" t="s">
        <v>2</v>
      </c>
      <c r="B8" s="95"/>
      <c r="C8" s="95"/>
      <c r="D8" s="95"/>
      <c r="E8" s="95"/>
      <c r="F8" s="95"/>
      <c r="G8" s="95"/>
      <c r="H8" s="95"/>
      <c r="I8" s="95"/>
    </row>
    <row r="9" spans="1:9" ht="12.75" customHeight="1">
      <c r="A9" s="25" t="s">
        <v>3</v>
      </c>
      <c r="B9" s="95"/>
      <c r="C9" s="95"/>
      <c r="D9" s="95"/>
      <c r="E9" s="95"/>
      <c r="F9" s="95"/>
      <c r="G9" s="95"/>
      <c r="H9" s="95"/>
      <c r="I9" s="95"/>
    </row>
    <row r="10" spans="1:9" ht="12.75" customHeight="1">
      <c r="A10" s="25" t="s">
        <v>13</v>
      </c>
      <c r="B10" s="95"/>
      <c r="C10" s="95"/>
      <c r="D10" s="95"/>
      <c r="E10" s="95"/>
      <c r="F10" s="95"/>
      <c r="G10" s="95"/>
      <c r="H10" s="95"/>
      <c r="I10" s="95"/>
    </row>
    <row r="11" spans="1:9" ht="12.75" customHeight="1">
      <c r="A11" s="25" t="s">
        <v>4</v>
      </c>
      <c r="B11" s="95"/>
      <c r="C11" s="95"/>
      <c r="D11" s="95"/>
      <c r="E11" s="95"/>
      <c r="F11" s="95"/>
      <c r="G11" s="95"/>
      <c r="H11" s="95"/>
      <c r="I11" s="95"/>
    </row>
    <row r="12" spans="1:9" ht="12.75" customHeight="1">
      <c r="A12" s="25" t="s">
        <v>5</v>
      </c>
      <c r="B12" s="94"/>
      <c r="C12" s="94"/>
      <c r="D12" s="94"/>
      <c r="E12" s="94"/>
      <c r="F12" s="94"/>
      <c r="G12" s="94"/>
      <c r="H12" s="94"/>
      <c r="I12" s="94"/>
    </row>
    <row r="13" spans="1:9" ht="12.75" customHeight="1">
      <c r="A13" s="25" t="s">
        <v>14</v>
      </c>
      <c r="B13" s="95"/>
      <c r="C13" s="95"/>
      <c r="D13" s="95"/>
      <c r="E13" s="95"/>
      <c r="F13" s="95"/>
      <c r="G13" s="95"/>
      <c r="H13" s="95"/>
      <c r="I13" s="95"/>
    </row>
    <row r="14" spans="1:9" ht="12.75" customHeight="1">
      <c r="A14" s="25" t="s">
        <v>15</v>
      </c>
      <c r="B14" s="95"/>
      <c r="C14" s="95"/>
      <c r="D14" s="95"/>
      <c r="E14" s="95"/>
      <c r="F14" s="95"/>
      <c r="G14" s="95"/>
      <c r="H14" s="95"/>
      <c r="I14" s="95"/>
    </row>
    <row r="15" spans="1:9" ht="12.75" customHeight="1">
      <c r="A15" s="25" t="s">
        <v>9</v>
      </c>
      <c r="B15" s="95"/>
      <c r="C15" s="95"/>
      <c r="D15" s="95"/>
      <c r="E15" s="95"/>
      <c r="F15" s="95"/>
      <c r="G15" s="95"/>
      <c r="H15" s="95"/>
      <c r="I15" s="95"/>
    </row>
    <row r="16" spans="1:9" ht="12.75" customHeight="1">
      <c r="A16" s="25"/>
      <c r="B16" s="25"/>
      <c r="C16" s="25"/>
      <c r="D16" s="25"/>
      <c r="E16" s="25"/>
      <c r="F16" s="25"/>
      <c r="G16" s="25"/>
      <c r="H16" s="25"/>
      <c r="I16" s="25"/>
    </row>
    <row r="17" spans="1:10" ht="12.75" customHeight="1" thickBot="1">
      <c r="A17" s="25"/>
      <c r="B17" s="25"/>
      <c r="C17" s="25"/>
      <c r="D17" s="25"/>
      <c r="E17" s="25"/>
      <c r="F17" s="25"/>
      <c r="G17" s="25"/>
      <c r="H17" s="25"/>
      <c r="I17" s="25"/>
    </row>
    <row r="18" spans="1:10" s="34" customFormat="1" ht="12.75" customHeight="1" thickBot="1">
      <c r="A18" s="26" t="s">
        <v>11</v>
      </c>
      <c r="B18" s="27" t="s">
        <v>17</v>
      </c>
      <c r="C18" s="28" t="s">
        <v>10</v>
      </c>
      <c r="D18" s="29" t="s">
        <v>8</v>
      </c>
      <c r="E18" s="29" t="s">
        <v>7</v>
      </c>
      <c r="F18" s="30" t="s">
        <v>42</v>
      </c>
      <c r="G18" s="30" t="s">
        <v>43</v>
      </c>
      <c r="H18" s="31" t="s">
        <v>36</v>
      </c>
      <c r="I18" s="32" t="s">
        <v>6</v>
      </c>
      <c r="J18" s="33"/>
    </row>
    <row r="19" spans="1:10" ht="12.75" customHeight="1" thickBot="1">
      <c r="A19" s="2"/>
      <c r="B19" s="2"/>
      <c r="C19" s="2"/>
      <c r="D19" s="2"/>
      <c r="E19" s="3"/>
      <c r="F19" s="4"/>
      <c r="G19" s="4"/>
      <c r="H19" s="4"/>
      <c r="I19" s="4"/>
    </row>
    <row r="20" spans="1:10" ht="12.75" customHeight="1" thickBot="1">
      <c r="A20" s="35" t="s">
        <v>63</v>
      </c>
      <c r="B20" s="36"/>
      <c r="C20" s="37" t="s">
        <v>64</v>
      </c>
      <c r="D20" s="38"/>
      <c r="E20" s="39"/>
      <c r="F20" s="40"/>
      <c r="G20" s="40"/>
      <c r="H20" s="40"/>
      <c r="I20" s="41"/>
    </row>
    <row r="21" spans="1:10" ht="12.75" customHeight="1">
      <c r="A21" s="42"/>
      <c r="B21" s="44" t="s">
        <v>47</v>
      </c>
      <c r="C21" s="44" t="s">
        <v>64</v>
      </c>
      <c r="D21" s="11" t="s">
        <v>49</v>
      </c>
      <c r="E21" s="45"/>
      <c r="F21" s="89" t="e">
        <f>#REF!*Blad4!$B$1</f>
        <v>#REF!</v>
      </c>
      <c r="G21" s="89" t="e">
        <f>#REF!*Blad4!$B$1</f>
        <v>#REF!</v>
      </c>
      <c r="H21" s="89" t="e">
        <f>#REF!*Blad4!$B$1</f>
        <v>#REF!</v>
      </c>
      <c r="I21" s="70"/>
    </row>
    <row r="22" spans="1:10" ht="12.75" customHeight="1">
      <c r="A22" s="47"/>
      <c r="B22" s="44" t="s">
        <v>26</v>
      </c>
      <c r="C22" s="44" t="s">
        <v>64</v>
      </c>
      <c r="D22" s="11" t="s">
        <v>30</v>
      </c>
      <c r="E22" s="45"/>
      <c r="F22" s="89" t="e">
        <f>#REF!*Blad4!$B$1</f>
        <v>#REF!</v>
      </c>
      <c r="G22" s="89" t="e">
        <f>#REF!*Blad4!$B$1</f>
        <v>#REF!</v>
      </c>
      <c r="H22" s="89" t="e">
        <f>#REF!*Blad4!$B$1</f>
        <v>#REF!</v>
      </c>
      <c r="I22" s="70"/>
    </row>
    <row r="23" spans="1:10" ht="12.75" customHeight="1">
      <c r="A23" s="43"/>
      <c r="B23" s="48" t="s">
        <v>27</v>
      </c>
      <c r="C23" s="44" t="s">
        <v>64</v>
      </c>
      <c r="D23" s="18" t="s">
        <v>31</v>
      </c>
      <c r="E23" s="49"/>
      <c r="F23" s="89" t="e">
        <f>#REF!*Blad4!$B$1</f>
        <v>#REF!</v>
      </c>
      <c r="G23" s="89" t="e">
        <f>#REF!*Blad4!$B$1</f>
        <v>#REF!</v>
      </c>
      <c r="H23" s="89" t="e">
        <f>#REF!*Blad4!$B$1</f>
        <v>#REF!</v>
      </c>
      <c r="I23" s="70"/>
    </row>
    <row r="24" spans="1:10" ht="12.75" customHeight="1">
      <c r="A24" s="46"/>
      <c r="B24" s="44" t="s">
        <v>28</v>
      </c>
      <c r="C24" s="44" t="s">
        <v>64</v>
      </c>
      <c r="D24" s="11" t="s">
        <v>32</v>
      </c>
      <c r="E24" s="45"/>
      <c r="F24" s="89" t="e">
        <f>#REF!*Blad4!$B$1</f>
        <v>#REF!</v>
      </c>
      <c r="G24" s="89" t="e">
        <f>#REF!*Blad4!$B$1</f>
        <v>#REF!</v>
      </c>
      <c r="H24" s="89" t="e">
        <f>#REF!*Blad4!$B$1</f>
        <v>#REF!</v>
      </c>
      <c r="I24" s="70"/>
    </row>
    <row r="25" spans="1:10" ht="12.75" customHeight="1">
      <c r="A25" s="47"/>
      <c r="B25" s="48" t="s">
        <v>29</v>
      </c>
      <c r="C25" s="44" t="s">
        <v>64</v>
      </c>
      <c r="D25" s="18" t="s">
        <v>33</v>
      </c>
      <c r="E25" s="49"/>
      <c r="F25" s="89" t="e">
        <f>#REF!*Blad4!$B$1</f>
        <v>#REF!</v>
      </c>
      <c r="G25" s="89" t="e">
        <f>#REF!*Blad4!$B$1</f>
        <v>#REF!</v>
      </c>
      <c r="H25" s="89" t="e">
        <f>#REF!*Blad4!$B$1</f>
        <v>#REF!</v>
      </c>
      <c r="I25" s="70"/>
    </row>
    <row r="26" spans="1:10" ht="12.75" customHeight="1">
      <c r="A26" s="43"/>
      <c r="B26" s="44" t="s">
        <v>38</v>
      </c>
      <c r="C26" s="44" t="s">
        <v>64</v>
      </c>
      <c r="D26" s="11" t="s">
        <v>39</v>
      </c>
      <c r="E26" s="45"/>
      <c r="F26" s="89" t="e">
        <f>#REF!*Blad4!$B$1</f>
        <v>#REF!</v>
      </c>
      <c r="G26" s="89" t="e">
        <f>#REF!*Blad4!$B$1</f>
        <v>#REF!</v>
      </c>
      <c r="H26" s="89" t="e">
        <f>#REF!*Blad4!$B$1</f>
        <v>#REF!</v>
      </c>
      <c r="I26" s="70"/>
    </row>
    <row r="27" spans="1:10" ht="12.75" customHeight="1">
      <c r="A27" s="43"/>
      <c r="B27" s="44" t="s">
        <v>35</v>
      </c>
      <c r="C27" s="44" t="s">
        <v>64</v>
      </c>
      <c r="D27" s="11" t="s">
        <v>37</v>
      </c>
      <c r="E27" s="45"/>
      <c r="F27" s="89" t="e">
        <f>#REF!*Blad4!$B$1</f>
        <v>#REF!</v>
      </c>
      <c r="G27" s="89" t="e">
        <f>#REF!*Blad4!$B$1</f>
        <v>#REF!</v>
      </c>
      <c r="H27" s="89" t="e">
        <f>#REF!*Blad4!$B$1</f>
        <v>#REF!</v>
      </c>
      <c r="I27" s="70"/>
    </row>
    <row r="28" spans="1:10" ht="12.75" customHeight="1">
      <c r="A28" s="43"/>
      <c r="B28" s="44" t="s">
        <v>40</v>
      </c>
      <c r="C28" s="44" t="s">
        <v>64</v>
      </c>
      <c r="D28" s="11"/>
      <c r="E28" s="45"/>
      <c r="F28" s="89" t="e">
        <f>#REF!*Blad4!$B$1</f>
        <v>#REF!</v>
      </c>
      <c r="G28" s="89" t="e">
        <f>#REF!*Blad4!$B$1</f>
        <v>#REF!</v>
      </c>
      <c r="H28" s="89" t="e">
        <f>#REF!*Blad4!$B$1</f>
        <v>#REF!</v>
      </c>
      <c r="I28" s="70"/>
    </row>
    <row r="29" spans="1:10" ht="12.75" customHeight="1">
      <c r="A29" s="50"/>
      <c r="B29" s="72" t="s">
        <v>58</v>
      </c>
      <c r="C29" s="44" t="s">
        <v>64</v>
      </c>
      <c r="D29" s="77" t="s">
        <v>59</v>
      </c>
      <c r="E29" s="45"/>
      <c r="F29" s="89" t="e">
        <f>#REF!*Blad4!$B$1</f>
        <v>#REF!</v>
      </c>
      <c r="G29" s="89" t="e">
        <f>#REF!*Blad4!$B$1</f>
        <v>#REF!</v>
      </c>
      <c r="H29" s="89" t="e">
        <f>#REF!*Blad4!$B$1</f>
        <v>#REF!</v>
      </c>
      <c r="I29" s="70"/>
    </row>
    <row r="30" spans="1:10" ht="12.75" customHeight="1" thickBot="1">
      <c r="A30" s="50"/>
      <c r="B30" s="51"/>
      <c r="C30" s="51"/>
      <c r="D30" s="12"/>
      <c r="E30" s="52"/>
      <c r="F30" s="90"/>
      <c r="G30" s="90"/>
      <c r="H30" s="90"/>
      <c r="I30" s="53"/>
    </row>
    <row r="31" spans="1:10" ht="12.75" customHeight="1" thickBot="1">
      <c r="A31" s="81" t="s">
        <v>65</v>
      </c>
      <c r="B31" s="82"/>
      <c r="C31" s="83" t="s">
        <v>34</v>
      </c>
      <c r="D31" s="84"/>
      <c r="E31" s="85"/>
      <c r="F31" s="91"/>
      <c r="G31" s="91"/>
      <c r="H31" s="91"/>
      <c r="I31" s="41"/>
    </row>
    <row r="32" spans="1:10" ht="12.75" customHeight="1">
      <c r="A32" s="42"/>
      <c r="B32" s="44" t="s">
        <v>47</v>
      </c>
      <c r="C32" s="80" t="s">
        <v>34</v>
      </c>
      <c r="D32" s="11" t="s">
        <v>49</v>
      </c>
      <c r="E32" s="45"/>
      <c r="F32" s="89" t="e">
        <f>#REF!*Blad4!$B$1</f>
        <v>#REF!</v>
      </c>
      <c r="G32" s="89" t="e">
        <f>#REF!*Blad4!$B$1</f>
        <v>#REF!</v>
      </c>
      <c r="H32" s="89" t="e">
        <f>#REF!*Blad4!$B$1</f>
        <v>#REF!</v>
      </c>
      <c r="I32" s="70"/>
    </row>
    <row r="33" spans="1:9" ht="12.75" customHeight="1">
      <c r="A33" s="43"/>
      <c r="B33" s="44" t="s">
        <v>26</v>
      </c>
      <c r="C33" s="80" t="s">
        <v>34</v>
      </c>
      <c r="D33" s="11" t="s">
        <v>30</v>
      </c>
      <c r="E33" s="45"/>
      <c r="F33" s="89" t="e">
        <f>#REF!*Blad4!$B$1</f>
        <v>#REF!</v>
      </c>
      <c r="G33" s="89" t="e">
        <f>#REF!*Blad4!$B$1</f>
        <v>#REF!</v>
      </c>
      <c r="H33" s="89" t="e">
        <f>#REF!*Blad4!$B$1</f>
        <v>#REF!</v>
      </c>
      <c r="I33" s="70"/>
    </row>
    <row r="34" spans="1:9" ht="12.75" customHeight="1">
      <c r="A34" s="43"/>
      <c r="B34" s="48" t="s">
        <v>27</v>
      </c>
      <c r="C34" s="86" t="s">
        <v>34</v>
      </c>
      <c r="D34" s="18" t="s">
        <v>31</v>
      </c>
      <c r="E34" s="49"/>
      <c r="F34" s="89" t="e">
        <f>#REF!*Blad4!$B$1</f>
        <v>#REF!</v>
      </c>
      <c r="G34" s="89" t="e">
        <f>#REF!*Blad4!$B$1</f>
        <v>#REF!</v>
      </c>
      <c r="H34" s="89" t="e">
        <f>#REF!*Blad4!$B$1</f>
        <v>#REF!</v>
      </c>
      <c r="I34" s="70"/>
    </row>
    <row r="35" spans="1:9" ht="12.75" customHeight="1">
      <c r="A35" s="46"/>
      <c r="B35" s="44" t="s">
        <v>28</v>
      </c>
      <c r="C35" s="80" t="s">
        <v>34</v>
      </c>
      <c r="D35" s="11" t="s">
        <v>32</v>
      </c>
      <c r="E35" s="45"/>
      <c r="F35" s="89" t="e">
        <f>#REF!*Blad4!$B$1</f>
        <v>#REF!</v>
      </c>
      <c r="G35" s="89" t="e">
        <f>#REF!*Blad4!$B$1</f>
        <v>#REF!</v>
      </c>
      <c r="H35" s="89" t="e">
        <f>#REF!*Blad4!$B$1</f>
        <v>#REF!</v>
      </c>
      <c r="I35" s="70"/>
    </row>
    <row r="36" spans="1:9" ht="12.75" customHeight="1">
      <c r="A36" s="47"/>
      <c r="B36" s="48" t="s">
        <v>29</v>
      </c>
      <c r="C36" s="86" t="s">
        <v>34</v>
      </c>
      <c r="D36" s="18" t="s">
        <v>33</v>
      </c>
      <c r="E36" s="49"/>
      <c r="F36" s="89" t="e">
        <f>#REF!*Blad4!$B$1</f>
        <v>#REF!</v>
      </c>
      <c r="G36" s="89" t="e">
        <f>#REF!*Blad4!$B$1</f>
        <v>#REF!</v>
      </c>
      <c r="H36" s="89" t="e">
        <f>#REF!*Blad4!$B$1</f>
        <v>#REF!</v>
      </c>
      <c r="I36" s="70"/>
    </row>
    <row r="37" spans="1:9" ht="12.75" customHeight="1">
      <c r="A37" s="43"/>
      <c r="B37" s="44" t="s">
        <v>38</v>
      </c>
      <c r="C37" s="80" t="s">
        <v>34</v>
      </c>
      <c r="D37" s="11" t="s">
        <v>39</v>
      </c>
      <c r="E37" s="45"/>
      <c r="F37" s="89" t="e">
        <f>#REF!*Blad4!$B$1</f>
        <v>#REF!</v>
      </c>
      <c r="G37" s="89" t="e">
        <f>#REF!*Blad4!$B$1</f>
        <v>#REF!</v>
      </c>
      <c r="H37" s="89" t="e">
        <f>#REF!*Blad4!$B$1</f>
        <v>#REF!</v>
      </c>
      <c r="I37" s="70"/>
    </row>
    <row r="38" spans="1:9" ht="12.75" customHeight="1">
      <c r="A38" s="43"/>
      <c r="B38" s="44" t="s">
        <v>35</v>
      </c>
      <c r="C38" s="80" t="s">
        <v>34</v>
      </c>
      <c r="D38" s="11" t="s">
        <v>37</v>
      </c>
      <c r="E38" s="45"/>
      <c r="F38" s="89" t="e">
        <f>#REF!*Blad4!$B$1</f>
        <v>#REF!</v>
      </c>
      <c r="G38" s="89" t="e">
        <f>#REF!*Blad4!$B$1</f>
        <v>#REF!</v>
      </c>
      <c r="H38" s="89" t="e">
        <f>#REF!*Blad4!$B$1</f>
        <v>#REF!</v>
      </c>
      <c r="I38" s="70"/>
    </row>
    <row r="39" spans="1:9" ht="12.75" customHeight="1">
      <c r="A39" s="43"/>
      <c r="B39" s="44" t="s">
        <v>40</v>
      </c>
      <c r="C39" s="80" t="s">
        <v>34</v>
      </c>
      <c r="D39" s="11"/>
      <c r="E39" s="45"/>
      <c r="F39" s="89" t="e">
        <f>#REF!*Blad4!$B$1</f>
        <v>#REF!</v>
      </c>
      <c r="G39" s="89" t="e">
        <f>#REF!*Blad4!$B$1</f>
        <v>#REF!</v>
      </c>
      <c r="H39" s="89" t="e">
        <f>#REF!*Blad4!$B$1</f>
        <v>#REF!</v>
      </c>
      <c r="I39" s="70"/>
    </row>
    <row r="40" spans="1:9" ht="12.75" customHeight="1">
      <c r="A40" s="50"/>
      <c r="B40" s="72" t="s">
        <v>58</v>
      </c>
      <c r="C40" s="80" t="s">
        <v>34</v>
      </c>
      <c r="D40" s="77" t="s">
        <v>59</v>
      </c>
      <c r="E40" s="45"/>
      <c r="F40" s="89" t="e">
        <f>#REF!*Blad4!$B$1</f>
        <v>#REF!</v>
      </c>
      <c r="G40" s="89" t="e">
        <f>#REF!*Blad4!$B$1</f>
        <v>#REF!</v>
      </c>
      <c r="H40" s="89" t="e">
        <f>#REF!*Blad4!$B$1</f>
        <v>#REF!</v>
      </c>
      <c r="I40" s="70"/>
    </row>
    <row r="41" spans="1:9" ht="12.75" customHeight="1">
      <c r="A41" s="50"/>
      <c r="B41" s="73"/>
      <c r="C41" s="73"/>
      <c r="D41" s="12"/>
      <c r="E41" s="52"/>
      <c r="F41" s="90"/>
      <c r="G41" s="90"/>
      <c r="H41" s="90"/>
      <c r="I41" s="74"/>
    </row>
    <row r="42" spans="1:9" ht="12.75" customHeight="1" thickBot="1">
      <c r="A42" s="50"/>
      <c r="B42" s="75"/>
      <c r="C42" s="73"/>
      <c r="D42" s="76"/>
      <c r="E42" s="52"/>
      <c r="F42" s="90"/>
      <c r="G42" s="90"/>
      <c r="H42" s="90"/>
      <c r="I42" s="74"/>
    </row>
    <row r="43" spans="1:9" ht="12.75" customHeight="1">
      <c r="A43" s="35" t="s">
        <v>48</v>
      </c>
      <c r="B43" s="36"/>
      <c r="C43" s="37" t="s">
        <v>54</v>
      </c>
      <c r="D43" s="13"/>
      <c r="E43" s="39"/>
      <c r="F43" s="91"/>
      <c r="G43" s="91"/>
      <c r="H43" s="91"/>
      <c r="I43" s="41"/>
    </row>
    <row r="44" spans="1:9" ht="12.75" customHeight="1">
      <c r="A44" s="50"/>
      <c r="B44" s="44" t="s">
        <v>47</v>
      </c>
      <c r="C44" s="44" t="s">
        <v>66</v>
      </c>
      <c r="D44" s="11" t="s">
        <v>49</v>
      </c>
      <c r="E44" s="49"/>
      <c r="F44" s="89" t="e">
        <f>#REF!*Blad4!$B$1</f>
        <v>#REF!</v>
      </c>
      <c r="G44" s="89" t="e">
        <f>#REF!*Blad4!$B$1</f>
        <v>#REF!</v>
      </c>
      <c r="H44" s="89" t="e">
        <f>#REF!*Blad4!$B$1</f>
        <v>#REF!</v>
      </c>
      <c r="I44" s="70"/>
    </row>
    <row r="45" spans="1:9" ht="12.75" customHeight="1">
      <c r="A45" s="50"/>
      <c r="B45" s="44" t="s">
        <v>26</v>
      </c>
      <c r="C45" s="44" t="s">
        <v>66</v>
      </c>
      <c r="D45" s="18" t="s">
        <v>50</v>
      </c>
      <c r="E45" s="45"/>
      <c r="F45" s="89" t="e">
        <f>#REF!*Blad4!$B$1</f>
        <v>#REF!</v>
      </c>
      <c r="G45" s="89" t="e">
        <f>#REF!*Blad4!$B$1</f>
        <v>#REF!</v>
      </c>
      <c r="H45" s="89" t="e">
        <f>#REF!*Blad4!$B$1</f>
        <v>#REF!</v>
      </c>
      <c r="I45" s="70"/>
    </row>
    <row r="46" spans="1:9" ht="12.75" customHeight="1">
      <c r="A46" s="50"/>
      <c r="B46" s="48" t="s">
        <v>27</v>
      </c>
      <c r="C46" s="44" t="s">
        <v>66</v>
      </c>
      <c r="D46" s="11" t="s">
        <v>51</v>
      </c>
      <c r="E46" s="49"/>
      <c r="F46" s="89" t="e">
        <f>#REF!*Blad4!$B$1</f>
        <v>#REF!</v>
      </c>
      <c r="G46" s="89" t="e">
        <f>#REF!*Blad4!$B$1</f>
        <v>#REF!</v>
      </c>
      <c r="H46" s="89" t="e">
        <f>#REF!*Blad4!$B$1</f>
        <v>#REF!</v>
      </c>
      <c r="I46" s="70"/>
    </row>
    <row r="47" spans="1:9" ht="12.75" customHeight="1">
      <c r="A47" s="50"/>
      <c r="B47" s="44" t="s">
        <v>28</v>
      </c>
      <c r="C47" s="44" t="s">
        <v>66</v>
      </c>
      <c r="D47" s="18" t="s">
        <v>52</v>
      </c>
      <c r="E47" s="45"/>
      <c r="F47" s="89" t="e">
        <f>#REF!*Blad4!$B$1</f>
        <v>#REF!</v>
      </c>
      <c r="G47" s="89" t="e">
        <f>#REF!*Blad4!$B$1</f>
        <v>#REF!</v>
      </c>
      <c r="H47" s="89" t="e">
        <f>#REF!*Blad4!$B$1</f>
        <v>#REF!</v>
      </c>
      <c r="I47" s="70"/>
    </row>
    <row r="48" spans="1:9" ht="12.75" customHeight="1">
      <c r="A48" s="50"/>
      <c r="B48" s="48" t="s">
        <v>29</v>
      </c>
      <c r="C48" s="44" t="s">
        <v>66</v>
      </c>
      <c r="D48" s="18" t="s">
        <v>53</v>
      </c>
      <c r="E48" s="45"/>
      <c r="F48" s="89" t="e">
        <f>#REF!*Blad4!$B$1</f>
        <v>#REF!</v>
      </c>
      <c r="G48" s="89" t="e">
        <f>#REF!*Blad4!$B$1</f>
        <v>#REF!</v>
      </c>
      <c r="H48" s="89" t="e">
        <f>#REF!*Blad4!$B$1</f>
        <v>#REF!</v>
      </c>
      <c r="I48" s="70"/>
    </row>
    <row r="49" spans="1:9" ht="12.75" customHeight="1">
      <c r="A49" s="50"/>
      <c r="B49" s="48" t="s">
        <v>38</v>
      </c>
      <c r="C49" s="44" t="s">
        <v>66</v>
      </c>
      <c r="D49" s="18" t="s">
        <v>57</v>
      </c>
      <c r="E49" s="45"/>
      <c r="F49" s="89" t="e">
        <f>#REF!*Blad4!$B$1</f>
        <v>#REF!</v>
      </c>
      <c r="G49" s="89" t="e">
        <f>#REF!*Blad4!$B$1</f>
        <v>#REF!</v>
      </c>
      <c r="H49" s="89" t="e">
        <f>#REF!*Blad4!$B$1</f>
        <v>#REF!</v>
      </c>
      <c r="I49" s="70"/>
    </row>
    <row r="50" spans="1:9" ht="12.75" customHeight="1">
      <c r="A50" s="50"/>
      <c r="B50" s="48" t="s">
        <v>35</v>
      </c>
      <c r="C50" s="44" t="s">
        <v>66</v>
      </c>
      <c r="D50" s="18" t="s">
        <v>62</v>
      </c>
      <c r="E50" s="45"/>
      <c r="F50" s="89" t="e">
        <f>#REF!*Blad4!$B$1</f>
        <v>#REF!</v>
      </c>
      <c r="G50" s="89" t="e">
        <f>#REF!*Blad4!$B$1</f>
        <v>#REF!</v>
      </c>
      <c r="H50" s="89" t="e">
        <f>#REF!*Blad4!$B$1</f>
        <v>#REF!</v>
      </c>
      <c r="I50" s="70"/>
    </row>
    <row r="51" spans="1:9" ht="12.75" customHeight="1" thickBot="1">
      <c r="A51" s="50"/>
      <c r="B51" s="73"/>
      <c r="C51" s="73"/>
      <c r="D51" s="12"/>
      <c r="E51" s="52"/>
      <c r="F51" s="90"/>
      <c r="G51" s="90"/>
      <c r="H51" s="90"/>
      <c r="I51" s="74"/>
    </row>
    <row r="52" spans="1:9" ht="12.75" customHeight="1">
      <c r="A52" s="81" t="s">
        <v>48</v>
      </c>
      <c r="B52" s="82"/>
      <c r="C52" s="83" t="s">
        <v>54</v>
      </c>
      <c r="D52" s="84"/>
      <c r="E52" s="78"/>
      <c r="F52" s="92"/>
      <c r="G52" s="92"/>
      <c r="H52" s="92"/>
      <c r="I52" s="79"/>
    </row>
    <row r="53" spans="1:9" ht="12.75" customHeight="1">
      <c r="A53" s="50"/>
      <c r="B53" s="44" t="s">
        <v>47</v>
      </c>
      <c r="C53" s="80" t="s">
        <v>34</v>
      </c>
      <c r="D53" s="11" t="s">
        <v>49</v>
      </c>
      <c r="E53" s="49"/>
      <c r="F53" s="89" t="e">
        <f>#REF!*Blad4!$B$1</f>
        <v>#REF!</v>
      </c>
      <c r="G53" s="89" t="e">
        <f>#REF!*Blad4!$B$1</f>
        <v>#REF!</v>
      </c>
      <c r="H53" s="89" t="e">
        <f>#REF!*Blad4!$B$1</f>
        <v>#REF!</v>
      </c>
      <c r="I53" s="70"/>
    </row>
    <row r="54" spans="1:9" ht="12.75" customHeight="1">
      <c r="A54" s="50"/>
      <c r="B54" s="44" t="s">
        <v>26</v>
      </c>
      <c r="C54" s="80" t="s">
        <v>34</v>
      </c>
      <c r="D54" s="18" t="s">
        <v>50</v>
      </c>
      <c r="E54" s="45"/>
      <c r="F54" s="89" t="e">
        <f>#REF!*Blad4!$B$1</f>
        <v>#REF!</v>
      </c>
      <c r="G54" s="89" t="e">
        <f>#REF!*Blad4!$B$1</f>
        <v>#REF!</v>
      </c>
      <c r="H54" s="89" t="e">
        <f>#REF!*Blad4!$B$1</f>
        <v>#REF!</v>
      </c>
      <c r="I54" s="70"/>
    </row>
    <row r="55" spans="1:9" ht="12.75" customHeight="1">
      <c r="A55" s="50"/>
      <c r="B55" s="48" t="s">
        <v>27</v>
      </c>
      <c r="C55" s="80" t="s">
        <v>34</v>
      </c>
      <c r="D55" s="11" t="s">
        <v>51</v>
      </c>
      <c r="E55" s="49"/>
      <c r="F55" s="89" t="e">
        <f>#REF!*Blad4!$B$1</f>
        <v>#REF!</v>
      </c>
      <c r="G55" s="89" t="e">
        <f>#REF!*Blad4!$B$1</f>
        <v>#REF!</v>
      </c>
      <c r="H55" s="89" t="e">
        <f>#REF!*Blad4!$B$1</f>
        <v>#REF!</v>
      </c>
      <c r="I55" s="70"/>
    </row>
    <row r="56" spans="1:9" ht="12.75" customHeight="1">
      <c r="A56" s="50"/>
      <c r="B56" s="44" t="s">
        <v>28</v>
      </c>
      <c r="C56" s="80" t="s">
        <v>34</v>
      </c>
      <c r="D56" s="18" t="s">
        <v>52</v>
      </c>
      <c r="E56" s="45"/>
      <c r="F56" s="89" t="e">
        <f>#REF!*Blad4!$B$1</f>
        <v>#REF!</v>
      </c>
      <c r="G56" s="89" t="e">
        <f>#REF!*Blad4!$B$1</f>
        <v>#REF!</v>
      </c>
      <c r="H56" s="89" t="e">
        <f>#REF!*Blad4!$B$1</f>
        <v>#REF!</v>
      </c>
      <c r="I56" s="70"/>
    </row>
    <row r="57" spans="1:9" ht="12.75" customHeight="1">
      <c r="A57" s="50"/>
      <c r="B57" s="48" t="s">
        <v>29</v>
      </c>
      <c r="C57" s="80" t="s">
        <v>34</v>
      </c>
      <c r="D57" s="18" t="s">
        <v>53</v>
      </c>
      <c r="E57" s="45"/>
      <c r="F57" s="89" t="e">
        <f>#REF!*Blad4!$B$1</f>
        <v>#REF!</v>
      </c>
      <c r="G57" s="89" t="e">
        <f>#REF!*Blad4!$B$1</f>
        <v>#REF!</v>
      </c>
      <c r="H57" s="89" t="e">
        <f>#REF!*Blad4!$B$1</f>
        <v>#REF!</v>
      </c>
      <c r="I57" s="70"/>
    </row>
    <row r="58" spans="1:9" ht="12.75" customHeight="1">
      <c r="A58" s="50"/>
      <c r="B58" s="48" t="s">
        <v>38</v>
      </c>
      <c r="C58" s="80" t="s">
        <v>34</v>
      </c>
      <c r="D58" s="18" t="s">
        <v>57</v>
      </c>
      <c r="E58" s="45"/>
      <c r="F58" s="89" t="e">
        <f>#REF!*Blad4!$B$1</f>
        <v>#REF!</v>
      </c>
      <c r="G58" s="89" t="e">
        <f>#REF!*Blad4!$B$1</f>
        <v>#REF!</v>
      </c>
      <c r="H58" s="89" t="e">
        <f>#REF!*Blad4!$B$1</f>
        <v>#REF!</v>
      </c>
      <c r="I58" s="70"/>
    </row>
    <row r="59" spans="1:9" ht="12.75" customHeight="1">
      <c r="A59" s="50"/>
      <c r="B59" s="48" t="s">
        <v>35</v>
      </c>
      <c r="C59" s="80" t="s">
        <v>34</v>
      </c>
      <c r="D59" s="18" t="s">
        <v>62</v>
      </c>
      <c r="E59" s="45"/>
      <c r="F59" s="89" t="e">
        <f>#REF!*Blad4!$B$1</f>
        <v>#REF!</v>
      </c>
      <c r="G59" s="89" t="e">
        <f>#REF!*Blad4!$B$1</f>
        <v>#REF!</v>
      </c>
      <c r="H59" s="89" t="e">
        <f>#REF!*Blad4!$B$1</f>
        <v>#REF!</v>
      </c>
      <c r="I59" s="70"/>
    </row>
    <row r="60" spans="1:9" ht="12.75" customHeight="1" thickBot="1">
      <c r="A60" s="50"/>
      <c r="B60" s="73"/>
      <c r="C60" s="73"/>
      <c r="D60" s="12"/>
      <c r="E60" s="52"/>
      <c r="F60" s="90"/>
      <c r="G60" s="90"/>
      <c r="H60" s="90"/>
      <c r="I60" s="74"/>
    </row>
    <row r="61" spans="1:9" ht="12.75" customHeight="1">
      <c r="A61" s="35" t="s">
        <v>45</v>
      </c>
      <c r="B61" s="44" t="s">
        <v>41</v>
      </c>
      <c r="C61" s="44" t="s">
        <v>64</v>
      </c>
      <c r="D61" s="71" t="s">
        <v>44</v>
      </c>
      <c r="E61" s="45"/>
      <c r="F61" s="89" t="e">
        <f>#REF!*Blad4!$B$1</f>
        <v>#REF!</v>
      </c>
      <c r="G61" s="89" t="e">
        <f>#REF!*Blad4!$B$1</f>
        <v>#REF!</v>
      </c>
      <c r="H61" s="89" t="e">
        <f>#REF!*Blad4!$B$1</f>
        <v>#REF!</v>
      </c>
      <c r="I61" s="70"/>
    </row>
    <row r="62" spans="1:9" ht="12.75" customHeight="1">
      <c r="A62" s="50"/>
      <c r="B62" s="72" t="s">
        <v>46</v>
      </c>
      <c r="C62" s="44" t="s">
        <v>64</v>
      </c>
      <c r="D62" s="71" t="s">
        <v>44</v>
      </c>
      <c r="E62" s="45"/>
      <c r="F62" s="89" t="e">
        <f>#REF!*Blad4!$B$1</f>
        <v>#REF!</v>
      </c>
      <c r="G62" s="89" t="e">
        <f>#REF!*Blad4!$B$1</f>
        <v>#REF!</v>
      </c>
      <c r="H62" s="89" t="e">
        <f>#REF!*Blad4!$B$1</f>
        <v>#REF!</v>
      </c>
      <c r="I62" s="70"/>
    </row>
    <row r="63" spans="1:9" ht="12.75" customHeight="1">
      <c r="A63" s="50"/>
      <c r="B63" s="72" t="s">
        <v>55</v>
      </c>
      <c r="C63" s="44" t="s">
        <v>64</v>
      </c>
      <c r="D63" s="71"/>
      <c r="E63" s="45"/>
      <c r="F63" s="89" t="e">
        <f>#REF!*Blad4!$B$1</f>
        <v>#REF!</v>
      </c>
      <c r="G63" s="89" t="e">
        <f>#REF!*Blad4!$B$1</f>
        <v>#REF!</v>
      </c>
      <c r="H63" s="89" t="e">
        <f>#REF!*Blad4!$B$1</f>
        <v>#REF!</v>
      </c>
      <c r="I63" s="70"/>
    </row>
    <row r="64" spans="1:9" ht="12.75" customHeight="1">
      <c r="A64" s="50"/>
      <c r="B64" s="72" t="s">
        <v>56</v>
      </c>
      <c r="C64" s="44" t="s">
        <v>64</v>
      </c>
      <c r="D64" s="71"/>
      <c r="E64" s="45"/>
      <c r="F64" s="89" t="e">
        <f>#REF!*Blad4!$B$1</f>
        <v>#REF!</v>
      </c>
      <c r="G64" s="89" t="e">
        <f>#REF!*Blad4!$B$1</f>
        <v>#REF!</v>
      </c>
      <c r="H64" s="89" t="e">
        <f>#REF!*Blad4!$B$1</f>
        <v>#REF!</v>
      </c>
      <c r="I64" s="70"/>
    </row>
    <row r="65" spans="1:10" ht="12.75" customHeight="1" thickBot="1">
      <c r="A65" s="50"/>
      <c r="B65" s="73"/>
      <c r="C65" s="73"/>
      <c r="D65" s="12"/>
      <c r="E65" s="52"/>
      <c r="F65" s="90"/>
      <c r="G65" s="90"/>
      <c r="H65" s="90"/>
      <c r="I65" s="74"/>
    </row>
    <row r="66" spans="1:10" ht="12.75" customHeight="1">
      <c r="A66" s="35" t="s">
        <v>60</v>
      </c>
      <c r="B66" s="72" t="s">
        <v>61</v>
      </c>
      <c r="C66" s="44"/>
      <c r="D66" s="71"/>
      <c r="E66" s="45"/>
      <c r="F66" s="89" t="e">
        <f>#REF!*Blad4!$B$1</f>
        <v>#REF!</v>
      </c>
      <c r="G66" s="89" t="e">
        <f>#REF!*Blad4!$B$1</f>
        <v>#REF!</v>
      </c>
      <c r="H66" s="89" t="e">
        <f>#REF!*Blad4!$B$1</f>
        <v>#REF!</v>
      </c>
      <c r="I66" s="70"/>
    </row>
    <row r="67" spans="1:10" ht="12.75" customHeight="1" thickBot="1">
      <c r="A67" s="7"/>
      <c r="B67" s="8"/>
      <c r="C67" s="8"/>
      <c r="D67" s="8"/>
      <c r="E67" s="8"/>
      <c r="F67" s="8"/>
      <c r="G67" s="8"/>
      <c r="H67" s="9"/>
      <c r="I67" s="10"/>
    </row>
    <row r="68" spans="1:10" ht="12.75" customHeight="1">
      <c r="A68" s="2"/>
      <c r="B68" s="2"/>
      <c r="C68" s="2"/>
      <c r="D68" s="2"/>
      <c r="E68" s="3"/>
      <c r="F68" s="5"/>
      <c r="G68" s="5"/>
      <c r="H68" s="5"/>
      <c r="I68" s="6"/>
    </row>
    <row r="69" spans="1:10" ht="12.75" customHeight="1">
      <c r="A69" s="2"/>
      <c r="B69" s="2"/>
      <c r="C69" s="2"/>
      <c r="D69" s="2"/>
      <c r="E69" s="3"/>
      <c r="F69" s="5"/>
      <c r="G69" s="5"/>
      <c r="H69" s="5"/>
      <c r="I69" s="6"/>
    </row>
    <row r="70" spans="1:10" ht="12.75" customHeight="1">
      <c r="A70" s="2"/>
      <c r="B70" s="2"/>
      <c r="C70" s="2"/>
      <c r="D70" s="2"/>
      <c r="E70" s="3"/>
      <c r="F70" s="5"/>
      <c r="G70" s="5"/>
      <c r="H70" s="5"/>
      <c r="I70" s="6"/>
    </row>
    <row r="71" spans="1:10" ht="12.75" customHeight="1">
      <c r="A71" s="34"/>
      <c r="B71" s="54"/>
      <c r="D71" s="55"/>
      <c r="E71" s="3"/>
      <c r="F71" s="56" t="s">
        <v>22</v>
      </c>
      <c r="G71" s="56"/>
      <c r="H71" s="56"/>
      <c r="I71" s="57"/>
    </row>
    <row r="72" spans="1:10" ht="12.75" customHeight="1">
      <c r="F72" s="56" t="s">
        <v>18</v>
      </c>
      <c r="G72" s="56"/>
      <c r="H72" s="56"/>
      <c r="I72" s="57"/>
    </row>
    <row r="73" spans="1:10" ht="12.75" customHeight="1">
      <c r="A73" s="14" t="s">
        <v>16</v>
      </c>
      <c r="B73" s="15" t="s">
        <v>67</v>
      </c>
      <c r="F73" s="56" t="s">
        <v>23</v>
      </c>
      <c r="G73" s="56"/>
      <c r="H73" s="56"/>
      <c r="I73" s="57"/>
    </row>
    <row r="74" spans="1:10" ht="12.75" customHeight="1">
      <c r="A74" s="14"/>
      <c r="B74" s="15" t="s">
        <v>68</v>
      </c>
      <c r="F74" s="56"/>
      <c r="G74" s="56"/>
      <c r="H74" s="56"/>
      <c r="I74" s="58"/>
    </row>
    <row r="75" spans="1:10" ht="12.75" customHeight="1">
      <c r="A75" s="14"/>
      <c r="B75" s="15" t="s">
        <v>69</v>
      </c>
      <c r="F75" s="56"/>
      <c r="G75" s="56"/>
      <c r="H75" s="56"/>
      <c r="I75" s="58"/>
    </row>
    <row r="76" spans="1:10" ht="12.75" customHeight="1">
      <c r="A76" s="14"/>
      <c r="B76" s="16"/>
    </row>
    <row r="77" spans="1:10" ht="12.75" customHeight="1">
      <c r="A77" s="14" t="s">
        <v>12</v>
      </c>
      <c r="B77" s="16" t="s">
        <v>21</v>
      </c>
      <c r="E77" s="3"/>
      <c r="F77" s="4"/>
      <c r="G77" s="4"/>
      <c r="H77" s="4"/>
      <c r="I77" s="59"/>
      <c r="J77" s="2"/>
    </row>
    <row r="78" spans="1:10" ht="12.75" customHeight="1">
      <c r="A78" s="14"/>
      <c r="B78" s="16" t="s">
        <v>24</v>
      </c>
      <c r="E78" s="3"/>
      <c r="F78" s="4"/>
      <c r="G78" s="4"/>
      <c r="H78" s="4"/>
      <c r="I78" s="59"/>
      <c r="J78" s="2"/>
    </row>
    <row r="79" spans="1:10" ht="12.75" customHeight="1">
      <c r="A79" s="14"/>
      <c r="B79" s="16"/>
      <c r="E79" s="60"/>
      <c r="F79" s="61" t="s">
        <v>19</v>
      </c>
      <c r="G79" s="62"/>
      <c r="H79" s="62"/>
      <c r="I79" s="63"/>
      <c r="J79" s="2"/>
    </row>
    <row r="80" spans="1:10" ht="12.75" customHeight="1">
      <c r="A80" s="14"/>
      <c r="B80" s="17"/>
      <c r="E80" s="3"/>
      <c r="F80" s="64"/>
      <c r="G80" s="4"/>
      <c r="H80" s="4"/>
      <c r="I80" s="65"/>
      <c r="J80" s="2"/>
    </row>
    <row r="81" spans="5:10" ht="12.75" customHeight="1">
      <c r="E81" s="3"/>
      <c r="F81" s="64"/>
      <c r="G81" s="4"/>
      <c r="H81" s="4"/>
      <c r="I81" s="66"/>
      <c r="J81" s="2"/>
    </row>
    <row r="82" spans="5:10" ht="12.75" customHeight="1">
      <c r="E82" s="3"/>
      <c r="F82" s="67"/>
      <c r="G82" s="68"/>
      <c r="H82" s="68"/>
      <c r="I82" s="69"/>
      <c r="J82" s="2"/>
    </row>
  </sheetData>
  <mergeCells count="10">
    <mergeCell ref="B12:I12"/>
    <mergeCell ref="B13:I13"/>
    <mergeCell ref="B14:I14"/>
    <mergeCell ref="B15:I15"/>
    <mergeCell ref="B6:I6"/>
    <mergeCell ref="B7:I7"/>
    <mergeCell ref="B8:I8"/>
    <mergeCell ref="B9:I9"/>
    <mergeCell ref="B10:I10"/>
    <mergeCell ref="B11:I11"/>
  </mergeCells>
  <pageMargins left="0.25" right="0.25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B3" sqref="B2:B3"/>
    </sheetView>
  </sheetViews>
  <sheetFormatPr defaultColWidth="9" defaultRowHeight="13.8"/>
  <cols>
    <col min="1" max="1" width="9" style="1"/>
    <col min="2" max="2" width="9.69921875" style="1" bestFit="1" customWidth="1"/>
    <col min="3" max="16384" width="9" style="1"/>
  </cols>
  <sheetData>
    <row r="1" spans="1:2">
      <c r="A1" s="87">
        <v>1</v>
      </c>
      <c r="B1" s="88">
        <v>1.2</v>
      </c>
    </row>
    <row r="2" spans="1:2">
      <c r="A2" s="87">
        <v>200</v>
      </c>
      <c r="B2" s="88">
        <f>A2*$B$1</f>
        <v>240</v>
      </c>
    </row>
    <row r="3" spans="1:2">
      <c r="A3" s="87">
        <v>400</v>
      </c>
      <c r="B3" s="88">
        <f>A3*$B$1</f>
        <v>480</v>
      </c>
    </row>
    <row r="4" spans="1:2">
      <c r="A4" s="87">
        <v>800</v>
      </c>
      <c r="B4" s="88">
        <f>A4*$B$1</f>
        <v>960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Tracey</vt:lpstr>
      <vt:lpstr>Pricelist June '20 usd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Inge Overmeer</cp:lastModifiedBy>
  <cp:lastPrinted>2021-03-01T11:24:44Z</cp:lastPrinted>
  <dcterms:created xsi:type="dcterms:W3CDTF">2016-05-26T07:44:31Z</dcterms:created>
  <dcterms:modified xsi:type="dcterms:W3CDTF">2022-01-06T19:37:54Z</dcterms:modified>
</cp:coreProperties>
</file>